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Business Office\Business\Business office web forms\Budget Templates\Draft Budget &amp; Justification Templates\"/>
    </mc:Choice>
  </mc:AlternateContent>
  <bookViews>
    <workbookView xWindow="0" yWindow="105" windowWidth="23250" windowHeight="9795"/>
  </bookViews>
  <sheets>
    <sheet name="(Name of Grant, PI Last Name)" sheetId="1" r:id="rId1"/>
    <sheet name="Sheet1" sheetId="14" r:id="rId2"/>
  </sheets>
  <externalReferences>
    <externalReference r:id="rId3"/>
    <externalReference r:id="rId4"/>
    <externalReference r:id="rId5"/>
    <externalReference r:id="rId6"/>
  </externalReferences>
  <definedNames>
    <definedName name="AccountNm">#REF!</definedName>
    <definedName name="Acct1198xxNm">#REF!</definedName>
    <definedName name="AllLblNm">#REF!</definedName>
    <definedName name="AllNm">#REF!</definedName>
    <definedName name="AppropriationsNm">#REF!</definedName>
    <definedName name="BatchSortNm">#REF!</definedName>
    <definedName name="bttnDown_Click">[1]!bttnDown_Click</definedName>
    <definedName name="bttnReset_Click">[1]!bttnReset_Click</definedName>
    <definedName name="bttnUp_Click">[1]!bttnUp_Click</definedName>
    <definedName name="CCNm">#REF!</definedName>
    <definedName name="ChartNm">#REF!</definedName>
    <definedName name="cols">'[2]don''t uselist of every qdb col.'!#REF!</definedName>
    <definedName name="CSERNm">#REF!</definedName>
    <definedName name="ctrDateAll_Click">[1]!ctrDateAll_Click</definedName>
    <definedName name="CurrentBalNm">#REF!</definedName>
    <definedName name="CurrentFYrNm">#REF!</definedName>
    <definedName name="CurrentGrantYrNm">#REF!</definedName>
    <definedName name="DepartmentNm">#REF!</definedName>
    <definedName name="DeptNm">#REF!</definedName>
    <definedName name="DivisionNm">#REF!</definedName>
    <definedName name="DOSNm">#REF!</definedName>
    <definedName name="EmployeeIdNm">#REF!</definedName>
    <definedName name="EmployeeNameNm">#REF!</definedName>
    <definedName name="EncumbranceMLNm">#REF!</definedName>
    <definedName name="ExpensesNm">#REF!</definedName>
    <definedName name="FacultyNm">#REF!</definedName>
    <definedName name="FacultyStfHStfNm">#REF!</definedName>
    <definedName name="FiscalYearNm">#REF!</definedName>
    <definedName name="FrmMonthNm">#REF!</definedName>
    <definedName name="FrmNm">#REF!</definedName>
    <definedName name="FrmYearNm">#REF!</definedName>
    <definedName name="FundEndDateNm">#REF!</definedName>
    <definedName name="FundNm">#REF!</definedName>
    <definedName name="HousestaffNm">#REF!</definedName>
    <definedName name="ITDNm">#REF!</definedName>
    <definedName name="LastReportRowNm">#REF!</definedName>
    <definedName name="LYMNm">#REF!</definedName>
    <definedName name="MdlDate.bttnBack_Click">[1]!MdlDate.bttnBack_Click</definedName>
    <definedName name="MdlDate.bttnCancel_Click">[1]!MdlDate.bttnCancel_Click</definedName>
    <definedName name="MdlDate.bttnFinish_Click">[1]!MdlDate.bttnFinish_Click</definedName>
    <definedName name="MdlDate.bttnHelp_Click">[1]!MdlDate.bttnHelp_Click</definedName>
    <definedName name="MdlDate.bttnNext_Click">[1]!MdlDate.bttnNext_Click</definedName>
    <definedName name="MdlDate.spnFromMonth_Change">[1]!MdlDate.spnFromMonth_Change</definedName>
    <definedName name="MdlDate.spnFromYear_Change">[1]!MdlDate.spnFromYear_Change</definedName>
    <definedName name="MdlDate.spnToMonth_Change">[1]!MdlDate.spnToMonth_Change</definedName>
    <definedName name="MdlDate.spnToYear_Change">[1]!MdlDate.spnToYear_Change</definedName>
    <definedName name="MdlDetail.bttnAccounts_Click">[1]!MdlDetail.bttnAccounts_Click</definedName>
    <definedName name="MdlDetail.bttnBack_Click">[1]!MdlDetail.bttnBack_Click</definedName>
    <definedName name="MdlDetail.bttnCancel_Click">[1]!MdlDetail.bttnCancel_Click</definedName>
    <definedName name="MdlDetail.bttnDOSgroup_Click">[1]!MdlDetail.bttnDOSgroup_Click</definedName>
    <definedName name="MdlDetail.bttnFinish_Click">[1]!MdlDetail.bttnFinish_Click</definedName>
    <definedName name="MdlDetail.bttnHelp_Click">[1]!MdlDetail.bttnHelp_Click</definedName>
    <definedName name="MdlDetail.bttnNext_Click">[1]!MdlDetail.bttnNext_Click</definedName>
    <definedName name="MdlDetail.bttnObjectGroup_Click">[1]!MdlDetail.bttnObjectGroup_Click</definedName>
    <definedName name="MdlFieldNames.bttnAdd_Click">[1]!MdlFieldNames.bttnAdd_Click</definedName>
    <definedName name="MdlFieldNames.bttnBack_Click">[1]!MdlFieldNames.bttnBack_Click</definedName>
    <definedName name="MdlFieldNames.bttnCancel_Click">[1]!MdlFieldNames.bttnCancel_Click</definedName>
    <definedName name="MdlFieldNames.bttnClear_Click">[1]!MdlFieldNames.bttnClear_Click</definedName>
    <definedName name="MdlFieldNames.bttnDown_Click">[1]!MdlFieldNames.bttnDown_Click</definedName>
    <definedName name="MdlFieldNames.bttnFinish_Click">[1]!MdlFieldNames.bttnFinish_Click</definedName>
    <definedName name="MdlFieldNames.bttnNext_Click">[1]!MdlFieldNames.bttnNext_Click</definedName>
    <definedName name="MdlFieldNames.bttnRemove_Click">[1]!MdlFieldNames.bttnRemove_Click</definedName>
    <definedName name="MdlFieldNames.bttnUp_Click">[1]!MdlFieldNames.bttnUp_Click</definedName>
    <definedName name="MdlFieldNames.spnSubtotal_Change">[1]!MdlFieldNames.spnSubtotal_Change</definedName>
    <definedName name="MdlFieldNames.StandardSelection_Click">[1]!MdlFieldNames.StandardSelection_Click</definedName>
    <definedName name="MdlGroup.bttnAdd_Click">[1]!MdlGroup.bttnAdd_Click</definedName>
    <definedName name="MdlGroup.bttnBack_Click">[1]!MdlGroup.bttnBack_Click</definedName>
    <definedName name="MdlGroup.bttnCancel_Click">[1]!MdlGroup.bttnCancel_Click</definedName>
    <definedName name="MdlGroup.bttnRemove_Click">[1]!MdlGroup.bttnRemove_Click</definedName>
    <definedName name="MdlGroup.MainGroup_Click">[1]!MdlGroup.MainGroup_Click</definedName>
    <definedName name="mdlOrder.bttnBack_Click">[1]!mdlOrder.bttnBack_Click</definedName>
    <definedName name="mdlOrder.bttnCancel_Click">[1]!mdlOrder.bttnCancel_Click</definedName>
    <definedName name="mdlOrder.bttnFinish_Click">[1]!mdlOrder.bttnFinish_Click</definedName>
    <definedName name="MdlOrder.bttnHelp_Click">[1]!MdlOrder.bttnHelp_Click</definedName>
    <definedName name="MdlOrder.bttnNext_Click">[1]!MdlOrder.bttnNext_Click</definedName>
    <definedName name="MdlOrganizationUnit.bttnBack_Click">[1]!MdlOrganizationUnit.bttnBack_Click</definedName>
    <definedName name="MdlOrganizationUnit.bttnCancel_Click">[1]!MdlOrganizationUnit.bttnCancel_Click</definedName>
    <definedName name="MdlOrganizationUnit.bttnFinish_Click">[1]!MdlOrganizationUnit.bttnFinish_Click</definedName>
    <definedName name="MdlOrganizationUnit.bttnNext_Click">[1]!MdlOrganizationUnit.bttnNext_Click</definedName>
    <definedName name="MdlPrsnlEmployee.bttnBack_Click">[1]!MdlPrsnlEmployee.bttnBack_Click</definedName>
    <definedName name="MdlPrsnlEmployee.bttnCancel_Click">[1]!MdlPrsnlEmployee.bttnCancel_Click</definedName>
    <definedName name="MdlPrsnlEmployee.bttnExecuteSearch_Click">[1]!MdlPrsnlEmployee.bttnExecuteSearch_Click</definedName>
    <definedName name="MdlPrsnlEmployee.bttnFinish_Click">[1]!MdlPrsnlEmployee.bttnFinish_Click</definedName>
    <definedName name="MdlPrsnlEmployee.bttnNext_Click">[1]!MdlPrsnlEmployee.bttnNext_Click</definedName>
    <definedName name="MdlPrsnlEmployee.EmployeeList_Click">[1]!MdlPrsnlEmployee.EmployeeList_Click</definedName>
    <definedName name="MdlPrsnlEmpOrg.bttnBack_Click">[1]!MdlPrsnlEmpOrg.bttnBack_Click</definedName>
    <definedName name="MdlPrsnlEmpOrg.bttnCancel_Click">[1]!MdlPrsnlEmpOrg.bttnCancel_Click</definedName>
    <definedName name="MdlPrsnlEmpOrg.bttnFinish_Click">[1]!MdlPrsnlEmpOrg.bttnFinish_Click</definedName>
    <definedName name="MdlPrsnlEmpOrg.bttnNext_Click">[1]!MdlPrsnlEmpOrg.bttnNext_Click</definedName>
    <definedName name="MdlRptCategory.bttnBack_Click">[1]!MdlRptCategory.bttnBack_Click</definedName>
    <definedName name="MdlRptCategory.bttnCancel_Click">[1]!MdlRptCategory.bttnCancel_Click</definedName>
    <definedName name="MdlRptCategory.bttnFinish_Click">[1]!MdlRptCategory.bttnFinish_Click</definedName>
    <definedName name="MdlRptCategory.bttnHelp_Click">[1]!MdlRptCategory.bttnHelp_Click</definedName>
    <definedName name="MdlRptCategory.bttnNext_Click">[1]!MdlRptCategory.bttnNext_Click</definedName>
    <definedName name="MdlRptChoice.bttnBack_Click">[1]!MdlRptChoice.bttnBack_Click</definedName>
    <definedName name="MdlRptChoice.bttnCancel_Click">[1]!MdlRptChoice.bttnCancel_Click</definedName>
    <definedName name="MdlRptChoice.bttnFinish_Click">[1]!MdlRptChoice.bttnFinish_Click</definedName>
    <definedName name="MdlRptChoice.bttnHelp_Click">[1]!MdlRptChoice.bttnHelp_Click</definedName>
    <definedName name="MdlRptChoice.bttnNext_Click">[1]!MdlRptChoice.bttnNext_Click</definedName>
    <definedName name="MdlSummary.bttnAccounts_Click">[1]!MdlSummary.bttnAccounts_Click</definedName>
    <definedName name="MdlSummary.bttnBack_Click">[1]!MdlSummary.bttnBack_Click</definedName>
    <definedName name="MdlSummary.bttnCancel_Click">[1]!MdlSummary.bttnCancel_Click</definedName>
    <definedName name="MdlSummary.bttnFinish_Click">[1]!MdlSummary.bttnFinish_Click</definedName>
    <definedName name="MdlSummary.bttnHelp_Click">[1]!MdlSummary.bttnHelp_Click</definedName>
    <definedName name="MdlSummary.bttnNext_Click">[1]!MdlSummary.bttnNext_Click</definedName>
    <definedName name="MdlSummaryType.bttnBack_Click">[1]!MdlSummaryType.bttnBack_Click</definedName>
    <definedName name="MdlSummaryType.bttnCancel_Click">[1]!MdlSummaryType.bttnCancel_Click</definedName>
    <definedName name="MdlSummaryType.bttnFinish_Click">[1]!MdlSummaryType.bttnFinish_Click</definedName>
    <definedName name="MdlSummaryType.bttnHelp_Click">[1]!MdlSummaryType.bttnHelp_Click</definedName>
    <definedName name="MdlSummaryType.bttnNext_Click">[1]!MdlSummaryType.bttnNext_Click</definedName>
    <definedName name="modAboutDlg.bttnCancel_Click">[1]!modAboutDlg.bttnCancel_Click</definedName>
    <definedName name="modAboutDlg.bttnNext_Click">[1]!modAboutDlg.bttnNext_Click</definedName>
    <definedName name="modDateDlg.tboxFromMonth_Change">[1]!modDateDlg.tboxFromMonth_Change</definedName>
    <definedName name="modDateDlg.tboxToMonth_Change">[1]!modDateDlg.tboxToMonth_Change</definedName>
    <definedName name="modDateDlg.tboxToYear_Change">[1]!modDateDlg.tboxToYear_Change</definedName>
    <definedName name="ObjectNm">#REF!</definedName>
    <definedName name="OrganizationNm">#REF!</definedName>
    <definedName name="PayPerioEndingNm">#REF!</definedName>
    <definedName name="_xlnm.Print_Area" localSheetId="0">'(Name of Grant, PI Last Name)'!$B$3:$W$97</definedName>
    <definedName name="ProjectChkNm">#REF!</definedName>
    <definedName name="ProjectNm">#REF!</definedName>
    <definedName name="rareditAGENCY">[3]WKS!$EA$509</definedName>
    <definedName name="rareditAWARDNO">[4]WKS!$EC$514</definedName>
    <definedName name="rareditBEGDATE">[4]WKS!$EC$516</definedName>
    <definedName name="rareditENDDATE">[4]WKS!$EC$517</definedName>
    <definedName name="rareditFUND">[4]WKS!$EC$508</definedName>
    <definedName name="RAREditLedgerDate">[4]WKS!$EC$518</definedName>
    <definedName name="rareditPREVPAYREQUESTED">[4]WKS!$EC$523</definedName>
    <definedName name="RAREDITREM1">[3]WKS!$EA$525</definedName>
    <definedName name="RAREDITREM2">[4]WKS!$EA$526</definedName>
    <definedName name="rarESTNETCASHOUTLAY">#REF!</definedName>
    <definedName name="rarFEDCUMEXPENSES">#REF!</definedName>
    <definedName name="rarNETPRGOUTLAY">#REF!</definedName>
    <definedName name="rarNONFEDCOST">#REF!</definedName>
    <definedName name="ReappropriationsNm">#REF!</definedName>
    <definedName name="ReptFieldsNm">#REF!</definedName>
    <definedName name="rptRwNm">#REF!</definedName>
    <definedName name="SaleAcct11x">'[1]#REF'!#REF!</definedName>
    <definedName name="SaleAcct1XX">'[1]#REF'!#REF!</definedName>
    <definedName name="SaleAcct2XX">'[1]#REF'!#REF!</definedName>
    <definedName name="SalePriorYear">'[1]#REF'!#REF!</definedName>
    <definedName name="SalesAcct11Bal">'[1]#REF'!$C$11</definedName>
    <definedName name="SalesAcct11UnexpBal">'[1]#REF'!$C$27</definedName>
    <definedName name="SalesAcct11xx">'[1]#REF'!$B$27</definedName>
    <definedName name="SalesAcct2x">'[1]#REF'!$C$13</definedName>
    <definedName name="SalesAcct2xx">'[1]#REF'!$B$13</definedName>
    <definedName name="SalesBudgetPeriod">'[1]#REF'!$E$3</definedName>
    <definedName name="SalesDept">'[1]#REF'!$B$3</definedName>
    <definedName name="SalesFundName">'[1]#REF'!$B$5</definedName>
    <definedName name="SalesFundProject">'[1]#REF'!$B$4</definedName>
    <definedName name="SalesIPA">'[1]#REF'!#REF!</definedName>
    <definedName name="SalesIPA2">'[1]#REF'!#REF!</definedName>
    <definedName name="SalesRemMonth">'[1]#REF'!$E$5</definedName>
    <definedName name="SalesReportDate">'[1]#REF'!$H$5</definedName>
    <definedName name="SalesReportPeriod">'[1]#REF'!$E$4</definedName>
    <definedName name="SalesSub0">'[1]#REF'!$C$17</definedName>
    <definedName name="SalesSub1">'[1]#REF'!$C$18</definedName>
    <definedName name="SalesSub2">'[1]#REF'!$C$19</definedName>
    <definedName name="SalesSub3">'[1]#REF'!$C$21</definedName>
    <definedName name="SalesSub4">'[1]#REF'!$C$22</definedName>
    <definedName name="SalesSub5">'[1]#REF'!$C$23</definedName>
    <definedName name="SalesSub6">'[1]#REF'!#REF!</definedName>
    <definedName name="SalesSub6Benefit">'[1]#REF'!$C$20</definedName>
    <definedName name="SalesSub6Vacation">'[1]#REF'!$C$28</definedName>
    <definedName name="SalesSub7">'[1]#REF'!$C$24</definedName>
    <definedName name="SalesSub8">'[1]#REF'!$C$25</definedName>
    <definedName name="SalesSub9">'[1]#REF'!$C$14</definedName>
    <definedName name="SalesSub9Cost">'[1]#REF'!#REF!</definedName>
    <definedName name="SalesSub9Income">'[1]#REF'!#REF!</definedName>
    <definedName name="SalesSub9Income2">'[1]#REF'!#REF!</definedName>
    <definedName name="SalesYTD">'[1]#REF'!$C$10</definedName>
    <definedName name="SameShtNm">#REF!</definedName>
    <definedName name="SimplifiedNm">#REF!</definedName>
    <definedName name="SourceNm">#REF!</definedName>
    <definedName name="spnSubtotal_Change">'[1]#REF'!spnSubtotal_Change</definedName>
    <definedName name="StaffNm">#REF!</definedName>
    <definedName name="SubDivisionNm">#REF!</definedName>
    <definedName name="SubNm">#REF!</definedName>
    <definedName name="SubTotalNm">#REF!</definedName>
    <definedName name="Tables">#REF!</definedName>
    <definedName name="Tablesx">#REF!</definedName>
    <definedName name="TitleNm">#REF!</definedName>
    <definedName name="ToMonthNm">#REF!</definedName>
    <definedName name="ToNm">#REF!</definedName>
    <definedName name="ToYearNm">#REF!</definedName>
    <definedName name="UnallowableListNm">#REF!</definedName>
    <definedName name="WarningListNm">#REF!</definedName>
    <definedName name="YTDNm">#REF!</definedName>
  </definedNames>
  <calcPr calcId="162913"/>
</workbook>
</file>

<file path=xl/calcChain.xml><?xml version="1.0" encoding="utf-8"?>
<calcChain xmlns="http://schemas.openxmlformats.org/spreadsheetml/2006/main">
  <c r="W80" i="1" l="1"/>
  <c r="U80" i="1"/>
  <c r="T80" i="1"/>
  <c r="S80" i="1"/>
  <c r="R80" i="1"/>
  <c r="Q80" i="1"/>
  <c r="W68" i="1"/>
  <c r="U68" i="1"/>
  <c r="T68" i="1"/>
  <c r="S68" i="1"/>
  <c r="R68" i="1"/>
  <c r="Q68" i="1"/>
  <c r="W62" i="1"/>
  <c r="U62" i="1"/>
  <c r="T62" i="1"/>
  <c r="S62" i="1"/>
  <c r="R62" i="1"/>
  <c r="Q62" i="1"/>
  <c r="W55" i="1"/>
  <c r="U55" i="1"/>
  <c r="T55" i="1"/>
  <c r="S55" i="1"/>
  <c r="R55" i="1"/>
  <c r="Q55" i="1"/>
  <c r="W48" i="1"/>
  <c r="U48" i="1"/>
  <c r="T48" i="1"/>
  <c r="S48" i="1"/>
  <c r="R48" i="1"/>
  <c r="Q48" i="1"/>
  <c r="W42" i="1"/>
  <c r="U42" i="1"/>
  <c r="T42" i="1"/>
  <c r="S42" i="1"/>
  <c r="R42" i="1"/>
  <c r="Q42" i="1"/>
  <c r="U31" i="1"/>
  <c r="T31" i="1"/>
  <c r="S31" i="1"/>
  <c r="R31" i="1"/>
  <c r="Q31" i="1"/>
  <c r="W31" i="1" s="1"/>
  <c r="C31" i="1"/>
  <c r="AC17" i="1"/>
  <c r="AB17" i="1"/>
  <c r="AA17" i="1"/>
  <c r="Z17" i="1"/>
  <c r="Y17" i="1"/>
  <c r="Q17" i="1"/>
  <c r="G17" i="1"/>
  <c r="R17" i="1" s="1"/>
  <c r="F17" i="1"/>
  <c r="AC16" i="1"/>
  <c r="AB16" i="1"/>
  <c r="AA16" i="1"/>
  <c r="Z16" i="1"/>
  <c r="AC15" i="1"/>
  <c r="AB15" i="1"/>
  <c r="AA15" i="1"/>
  <c r="Z15" i="1"/>
  <c r="AC14" i="1"/>
  <c r="AB14" i="1"/>
  <c r="AA14" i="1"/>
  <c r="Z14" i="1"/>
  <c r="AC13" i="1"/>
  <c r="AB13" i="1"/>
  <c r="AA13" i="1"/>
  <c r="Z13" i="1"/>
  <c r="AC12" i="1"/>
  <c r="AB12" i="1"/>
  <c r="AA12" i="1"/>
  <c r="Z12" i="1"/>
  <c r="AC11" i="1"/>
  <c r="AB11" i="1"/>
  <c r="AA11" i="1"/>
  <c r="Z11" i="1"/>
  <c r="AC10" i="1"/>
  <c r="AB10" i="1"/>
  <c r="AA10" i="1"/>
  <c r="Z10" i="1"/>
  <c r="AC9" i="1"/>
  <c r="AB9" i="1"/>
  <c r="AA9" i="1"/>
  <c r="Z9" i="1"/>
  <c r="AC8" i="1"/>
  <c r="AB8" i="1"/>
  <c r="AA8" i="1"/>
  <c r="Z8" i="1"/>
  <c r="Y16" i="1"/>
  <c r="Y15" i="1"/>
  <c r="Y14" i="1"/>
  <c r="Y13" i="1"/>
  <c r="Y12" i="1"/>
  <c r="Y11" i="1"/>
  <c r="Y10" i="1"/>
  <c r="Y9" i="1"/>
  <c r="Y8" i="1"/>
  <c r="AD17" i="1" l="1"/>
  <c r="H17" i="1"/>
  <c r="AD16" i="1"/>
  <c r="AD15" i="1"/>
  <c r="AD14" i="1"/>
  <c r="AD13" i="1"/>
  <c r="AD12" i="1"/>
  <c r="AD11" i="1"/>
  <c r="AD10" i="1"/>
  <c r="Z19" i="1"/>
  <c r="R71" i="1" s="1"/>
  <c r="S17" i="1" l="1"/>
  <c r="I17" i="1"/>
  <c r="Y19" i="1"/>
  <c r="Q71" i="1" s="1"/>
  <c r="T17" i="1" l="1"/>
  <c r="J17" i="1"/>
  <c r="U17" i="1" s="1"/>
  <c r="W17" i="1"/>
  <c r="O19" i="1"/>
  <c r="N19" i="1"/>
  <c r="M19" i="1"/>
  <c r="L19" i="1"/>
  <c r="K19" i="1"/>
  <c r="F16" i="1"/>
  <c r="F15" i="1"/>
  <c r="F14" i="1"/>
  <c r="F13" i="1"/>
  <c r="F12" i="1"/>
  <c r="F11" i="1"/>
  <c r="F10" i="1"/>
  <c r="F9" i="1"/>
  <c r="F8" i="1"/>
  <c r="AA19" i="1" l="1"/>
  <c r="S71" i="1" s="1"/>
  <c r="W66" i="1"/>
  <c r="W65" i="1"/>
  <c r="W35" i="1" l="1"/>
  <c r="C30" i="1"/>
  <c r="C29" i="1"/>
  <c r="C28" i="1"/>
  <c r="C27" i="1"/>
  <c r="C26" i="1"/>
  <c r="C25" i="1"/>
  <c r="C24" i="1"/>
  <c r="C23" i="1"/>
  <c r="C22" i="1"/>
  <c r="B30" i="1"/>
  <c r="B28" i="1"/>
  <c r="B27" i="1"/>
  <c r="B26" i="1"/>
  <c r="B25" i="1"/>
  <c r="B24" i="1"/>
  <c r="B23" i="1"/>
  <c r="B22" i="1"/>
  <c r="W53" i="1"/>
  <c r="W52" i="1"/>
  <c r="U38" i="1" l="1"/>
  <c r="T38" i="1"/>
  <c r="S38" i="1"/>
  <c r="R38" i="1"/>
  <c r="Q38" i="1"/>
  <c r="F72" i="1"/>
  <c r="T97" i="1"/>
  <c r="G16" i="1" l="1"/>
  <c r="H16" i="1" s="1"/>
  <c r="I16" i="1" s="1"/>
  <c r="G15" i="1"/>
  <c r="H15" i="1" s="1"/>
  <c r="I15" i="1" s="1"/>
  <c r="G14" i="1"/>
  <c r="H14" i="1" s="1"/>
  <c r="I14" i="1" s="1"/>
  <c r="G13" i="1"/>
  <c r="H13" i="1" s="1"/>
  <c r="I13" i="1" s="1"/>
  <c r="G11" i="1"/>
  <c r="H11" i="1" s="1"/>
  <c r="I11" i="1" s="1"/>
  <c r="G10" i="1"/>
  <c r="H10" i="1" s="1"/>
  <c r="I10" i="1" s="1"/>
  <c r="G9" i="1"/>
  <c r="G8" i="1"/>
  <c r="G12" i="1"/>
  <c r="H12" i="1" s="1"/>
  <c r="I12" i="1" s="1"/>
  <c r="H8" i="1" l="1"/>
  <c r="H9" i="1"/>
  <c r="J11" i="1"/>
  <c r="U11" i="1" s="1"/>
  <c r="U25" i="1" s="1"/>
  <c r="T11" i="1"/>
  <c r="T25" i="1" s="1"/>
  <c r="J13" i="1"/>
  <c r="U13" i="1" s="1"/>
  <c r="U27" i="1" s="1"/>
  <c r="T13" i="1"/>
  <c r="T27" i="1" s="1"/>
  <c r="J12" i="1"/>
  <c r="U12" i="1" s="1"/>
  <c r="U26" i="1" s="1"/>
  <c r="T12" i="1"/>
  <c r="T26" i="1" s="1"/>
  <c r="J16" i="1"/>
  <c r="U16" i="1" s="1"/>
  <c r="U30" i="1" s="1"/>
  <c r="T16" i="1"/>
  <c r="T30" i="1" s="1"/>
  <c r="J14" i="1"/>
  <c r="U14" i="1" s="1"/>
  <c r="U28" i="1" s="1"/>
  <c r="T14" i="1"/>
  <c r="T28" i="1" s="1"/>
  <c r="J10" i="1"/>
  <c r="U10" i="1" s="1"/>
  <c r="U24" i="1" s="1"/>
  <c r="T10" i="1"/>
  <c r="T24" i="1" s="1"/>
  <c r="J15" i="1"/>
  <c r="U15" i="1" s="1"/>
  <c r="U29" i="1" s="1"/>
  <c r="T15" i="1"/>
  <c r="T29" i="1" s="1"/>
  <c r="W97" i="1"/>
  <c r="U97" i="1"/>
  <c r="S97" i="1"/>
  <c r="R97" i="1"/>
  <c r="Q97" i="1"/>
  <c r="I8" i="1" l="1"/>
  <c r="AD8" i="1"/>
  <c r="AB19" i="1"/>
  <c r="T71" i="1" s="1"/>
  <c r="I9" i="1"/>
  <c r="W93" i="1"/>
  <c r="AC19" i="1" l="1"/>
  <c r="U71" i="1" s="1"/>
  <c r="T8" i="1"/>
  <c r="T22" i="1" s="1"/>
  <c r="J8" i="1"/>
  <c r="U8" i="1" s="1"/>
  <c r="U22" i="1" s="1"/>
  <c r="J9" i="1"/>
  <c r="U9" i="1" s="1"/>
  <c r="T9" i="1"/>
  <c r="AD9" i="1"/>
  <c r="AD19" i="1" s="1"/>
  <c r="W78" i="1"/>
  <c r="W76" i="1"/>
  <c r="W74" i="1"/>
  <c r="W60" i="1"/>
  <c r="T23" i="1" l="1"/>
  <c r="T33" i="1" s="1"/>
  <c r="T19" i="1"/>
  <c r="U23" i="1"/>
  <c r="U33" i="1" s="1"/>
  <c r="U19" i="1"/>
  <c r="R16" i="1"/>
  <c r="R15" i="1"/>
  <c r="U72" i="1" l="1"/>
  <c r="U37" i="1"/>
  <c r="T37" i="1"/>
  <c r="T72" i="1"/>
  <c r="T82" i="1" s="1"/>
  <c r="Q13" i="1"/>
  <c r="Q14" i="1"/>
  <c r="R13" i="1"/>
  <c r="R14" i="1"/>
  <c r="Q12" i="1"/>
  <c r="Q16" i="1"/>
  <c r="Q15" i="1"/>
  <c r="S15" i="1"/>
  <c r="R12" i="1"/>
  <c r="S9" i="1"/>
  <c r="R9" i="1"/>
  <c r="Q9" i="1"/>
  <c r="Q11" i="1"/>
  <c r="Q10" i="1"/>
  <c r="Q8" i="1"/>
  <c r="T83" i="1" l="1"/>
  <c r="T88" i="1" s="1"/>
  <c r="W88" i="1" s="1"/>
  <c r="W9" i="1"/>
  <c r="W15" i="1"/>
  <c r="S13" i="1"/>
  <c r="W13" i="1" s="1"/>
  <c r="S14" i="1"/>
  <c r="W14" i="1" s="1"/>
  <c r="S16" i="1"/>
  <c r="W16" i="1" s="1"/>
  <c r="S12" i="1"/>
  <c r="W12" i="1" s="1"/>
  <c r="T91" i="1" l="1"/>
  <c r="T95" i="1" s="1"/>
  <c r="R11" i="1"/>
  <c r="R10" i="1"/>
  <c r="R8" i="1"/>
  <c r="S10" i="1" l="1"/>
  <c r="W10" i="1" s="1"/>
  <c r="S11" i="1"/>
  <c r="S25" i="1" s="1"/>
  <c r="S8" i="1"/>
  <c r="W8" i="1" s="1"/>
  <c r="W77" i="1"/>
  <c r="W75" i="1"/>
  <c r="W73" i="1"/>
  <c r="W59" i="1"/>
  <c r="W58" i="1"/>
  <c r="W51" i="1"/>
  <c r="W46" i="1"/>
  <c r="W45" i="1"/>
  <c r="W40" i="1"/>
  <c r="S30" i="1"/>
  <c r="R30" i="1"/>
  <c r="S29" i="1"/>
  <c r="R29" i="1"/>
  <c r="S28" i="1"/>
  <c r="R28" i="1"/>
  <c r="Q28" i="1"/>
  <c r="S27" i="1"/>
  <c r="R27" i="1"/>
  <c r="Q27" i="1"/>
  <c r="S26" i="1"/>
  <c r="R26" i="1"/>
  <c r="Q26" i="1"/>
  <c r="Q25" i="1"/>
  <c r="R24" i="1"/>
  <c r="Q24" i="1"/>
  <c r="S23" i="1"/>
  <c r="R22" i="1"/>
  <c r="S24" i="1" l="1"/>
  <c r="W24" i="1" s="1"/>
  <c r="W11" i="1"/>
  <c r="W28" i="1"/>
  <c r="U82" i="1"/>
  <c r="U83" i="1" s="1"/>
  <c r="U89" i="1" s="1"/>
  <c r="W89" i="1" s="1"/>
  <c r="S19" i="1"/>
  <c r="Q23" i="1"/>
  <c r="W27" i="1"/>
  <c r="Q19" i="1"/>
  <c r="W26" i="1"/>
  <c r="S22" i="1"/>
  <c r="Q29" i="1"/>
  <c r="W29" i="1" s="1"/>
  <c r="R25" i="1"/>
  <c r="W25" i="1" s="1"/>
  <c r="R19" i="1"/>
  <c r="R23" i="1"/>
  <c r="Q22" i="1"/>
  <c r="Q30" i="1"/>
  <c r="W30" i="1" s="1"/>
  <c r="Q72" i="1" l="1"/>
  <c r="S72" i="1"/>
  <c r="R72" i="1"/>
  <c r="S33" i="1"/>
  <c r="S37" i="1" s="1"/>
  <c r="R33" i="1"/>
  <c r="R37" i="1" s="1"/>
  <c r="W71" i="1"/>
  <c r="W19" i="1"/>
  <c r="W23" i="1"/>
  <c r="W22" i="1"/>
  <c r="Q33" i="1"/>
  <c r="S82" i="1" l="1"/>
  <c r="S83" i="1" s="1"/>
  <c r="S87" i="1" s="1"/>
  <c r="W87" i="1" s="1"/>
  <c r="R82" i="1"/>
  <c r="R83" i="1" s="1"/>
  <c r="R86" i="1" s="1"/>
  <c r="W86" i="1" s="1"/>
  <c r="W72" i="1"/>
  <c r="Q37" i="1"/>
  <c r="Q82" i="1" s="1"/>
  <c r="Q83" i="1" s="1"/>
  <c r="U91" i="1"/>
  <c r="U95" i="1" s="1"/>
  <c r="W33" i="1"/>
  <c r="W37" i="1" s="1"/>
  <c r="R91" i="1" l="1"/>
  <c r="R95" i="1" s="1"/>
  <c r="Q85" i="1"/>
  <c r="S91" i="1"/>
  <c r="S95" i="1" s="1"/>
  <c r="W82" i="1"/>
  <c r="W83" i="1"/>
  <c r="W85" i="1" l="1"/>
  <c r="Q91" i="1"/>
  <c r="W91" i="1" l="1"/>
  <c r="Q95" i="1"/>
  <c r="W95" i="1" s="1"/>
</calcChain>
</file>

<file path=xl/comments1.xml><?xml version="1.0" encoding="utf-8"?>
<comments xmlns="http://schemas.openxmlformats.org/spreadsheetml/2006/main">
  <authors>
    <author>David Jaquez</author>
  </authors>
  <commentList>
    <comment ref="F71" authorId="0" shapeId="0">
      <text>
        <r>
          <rPr>
            <b/>
            <sz val="9"/>
            <color indexed="81"/>
            <rFont val="Tahoma"/>
            <family val="2"/>
          </rPr>
          <t>Note:
Change this rates</t>
        </r>
      </text>
    </comment>
  </commentList>
</comments>
</file>

<file path=xl/sharedStrings.xml><?xml version="1.0" encoding="utf-8"?>
<sst xmlns="http://schemas.openxmlformats.org/spreadsheetml/2006/main" count="123" uniqueCount="92">
  <si>
    <t>Year 1</t>
  </si>
  <si>
    <t>Year 2</t>
  </si>
  <si>
    <t>Year 3</t>
  </si>
  <si>
    <t>Year 4</t>
  </si>
  <si>
    <t>Total</t>
  </si>
  <si>
    <t>Y1</t>
  </si>
  <si>
    <t>Y2</t>
  </si>
  <si>
    <t>Y3</t>
  </si>
  <si>
    <t>Y4</t>
  </si>
  <si>
    <t>Personnel</t>
  </si>
  <si>
    <t>Role</t>
  </si>
  <si>
    <t>Sal Rate</t>
  </si>
  <si>
    <t>Total Salaries</t>
  </si>
  <si>
    <t>Fringe Benefits</t>
  </si>
  <si>
    <t>Total Fringe Benefits</t>
  </si>
  <si>
    <t xml:space="preserve"> </t>
  </si>
  <si>
    <t>* equipment over $5,000 is excluded from IDC base</t>
  </si>
  <si>
    <t>Total Equipment</t>
  </si>
  <si>
    <t>Travel</t>
  </si>
  <si>
    <t>Total Travel</t>
  </si>
  <si>
    <t>Total Participant/Trainee Support Costs</t>
  </si>
  <si>
    <t>Supplies</t>
  </si>
  <si>
    <t>Total Supplies</t>
  </si>
  <si>
    <t>Other Direct Costs</t>
  </si>
  <si>
    <t>Total Other Direct Costs</t>
  </si>
  <si>
    <t>TOTAL COSTS (DC &amp; IDC)</t>
  </si>
  <si>
    <t>TIF FTE/month</t>
  </si>
  <si>
    <t>GSR #1</t>
  </si>
  <si>
    <t>GSR #2</t>
  </si>
  <si>
    <t>Sr. Admin Analyst</t>
  </si>
  <si>
    <t>Statistician</t>
  </si>
  <si>
    <t>% Time</t>
  </si>
  <si>
    <t>Academic - 9 months</t>
  </si>
  <si>
    <t>Summer - 3 months</t>
  </si>
  <si>
    <t>N/A</t>
  </si>
  <si>
    <t>Scientific Meetings</t>
  </si>
  <si>
    <t>Annual Meeting</t>
  </si>
  <si>
    <t>Project Specific Supplies</t>
  </si>
  <si>
    <t>Policy Briefs</t>
  </si>
  <si>
    <t>Computer Licenses, Express Mail (Fedex, UPS, etc.), Phones</t>
  </si>
  <si>
    <t>Variance (Original vs. Adjustments)</t>
  </si>
  <si>
    <t>PI Last Name - Title of Proposal</t>
  </si>
  <si>
    <t>Period of Performance:</t>
  </si>
  <si>
    <t>(enter dates)</t>
  </si>
  <si>
    <t>TBD</t>
  </si>
  <si>
    <t>Escalation:</t>
  </si>
  <si>
    <t>Original Budget Totals (if applicable)</t>
  </si>
  <si>
    <t>Y5</t>
  </si>
  <si>
    <t>Year 5</t>
  </si>
  <si>
    <t>General Liability (non-federal awards)</t>
  </si>
  <si>
    <t>Enter Data</t>
  </si>
  <si>
    <t>Formulas</t>
  </si>
  <si>
    <t>Key to Budget:</t>
  </si>
  <si>
    <t>* tuition/fee remission is excluded from IDC base</t>
  </si>
  <si>
    <t>INDIRECT COSTS - Yr 1</t>
  </si>
  <si>
    <t>INDIRECT COSTS - Yr 2</t>
  </si>
  <si>
    <t>INDIRECT COSTS - Yr 3</t>
  </si>
  <si>
    <t>INDIRECT COSTS - Yr 4</t>
  </si>
  <si>
    <t>INDIRECT COSTS - Yr 5</t>
  </si>
  <si>
    <t>DIRECT COSTS (a)</t>
  </si>
  <si>
    <t>INDIRECT COST BASE (b)</t>
  </si>
  <si>
    <t>(c )</t>
  </si>
  <si>
    <t xml:space="preserve"> (d): (d) = (a) + (c )</t>
  </si>
  <si>
    <t>TOTAL SALARIES, BENEFITS, TUITION/FEE REMISSIONS</t>
  </si>
  <si>
    <t>Tuition/Fees/Health Insurance</t>
  </si>
  <si>
    <t>Stipends</t>
  </si>
  <si>
    <t>Travel/Subsistence</t>
  </si>
  <si>
    <t>Equipment*</t>
  </si>
  <si>
    <t>Participant/Trainee Support Costs*</t>
  </si>
  <si>
    <t>*participant/trainee costs are excluded from IDC base. Do not use this section unless funding announcement specifically identifies these costs.</t>
  </si>
  <si>
    <t>Consultant Services: (enter name/s)</t>
  </si>
  <si>
    <t>Consultant: (enter name/s)</t>
  </si>
  <si>
    <t>Service Contracts including cash Incentives (describe)</t>
  </si>
  <si>
    <t>Other Incentives: (describe)</t>
  </si>
  <si>
    <t>Fellows Programs: (describe)</t>
  </si>
  <si>
    <t>Website: Improvement/Build/Update/Hosting (describe)</t>
  </si>
  <si>
    <t>Annual Tuition/Fee Remissions for all GSRs* (Please describe # of GSRs and amounts then enter figures in each year on the budget)</t>
  </si>
  <si>
    <t>Subawards/Consortium/Contractual Costs</t>
  </si>
  <si>
    <t xml:space="preserve">Subcontract #1 </t>
  </si>
  <si>
    <t>Subcontract #2</t>
  </si>
  <si>
    <t>Total Subawards/Consortium/Contractual Costs</t>
  </si>
  <si>
    <t>(Add the first $25,000 of each subcontract into the IDC Base excluding exceptions to this rule)</t>
  </si>
  <si>
    <t>Type of Appt</t>
  </si>
  <si>
    <t>Monthly Salary</t>
  </si>
  <si>
    <t>(174*hourly rate)</t>
  </si>
  <si>
    <t>(in months)</t>
  </si>
  <si>
    <t>Principal Investigator - Academic</t>
  </si>
  <si>
    <t>Principal Investigator - Summer</t>
  </si>
  <si>
    <t>Co-Investigator - Academic</t>
  </si>
  <si>
    <t>Co-Investigator - Summer</t>
  </si>
  <si>
    <t>TIF Calculation: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</si>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</sst>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6" formatCode="&quot;$&quot;#,##0_);[Red]\(&quot;$&quot;#,##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* #,##0.0_);_(* \(#,##0.0\);_(* &quot;-&quot;?_);_(@_)"/>
    <numFmt numFmtId="167" formatCode="General_)"/>
    <numFmt numFmtId="168" formatCode="_(* #,##0.000_);_(* \(#,##0.000\);_(* &quot;-&quot;??_);_(@_)"/>
    <numFmt numFmtId="169" formatCode="_(&quot;$&quot;* #,##0.0000_);_(&quot;$&quot;* \(#,##0.0000\);_(&quot;$&quot;* &quot;-&quot;??_);_(@_)"/>
    <numFmt numFmtId="170" formatCode="&quot;$&quot;#,##0"/>
  </numFmts>
  <fonts count="16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u/>
      <sz val="9"/>
      <name val="Arial"/>
      <family val="2"/>
    </font>
    <font>
      <sz val="10"/>
      <name val="Courier"/>
      <family val="3"/>
    </font>
    <font>
      <sz val="10"/>
      <name val="MS Sans Serif"/>
      <family val="2"/>
    </font>
    <font>
      <sz val="11"/>
      <color indexed="8"/>
      <name val="Calibri"/>
      <family val="2"/>
    </font>
    <font>
      <sz val="8"/>
      <name val="Helv"/>
    </font>
    <font>
      <sz val="12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b/>
      <sz val="7"/>
      <name val="Arial"/>
      <family val="2"/>
    </font>
    <font>
      <b/>
      <u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1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7" fontId="7" fillId="0" borderId="0"/>
    <xf numFmtId="40" fontId="8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8" fontId="8" fillId="0" borderId="0" applyFont="0" applyFill="0" applyBorder="0" applyAlignment="0" applyProtection="0"/>
    <xf numFmtId="167" fontId="7" fillId="0" borderId="0"/>
    <xf numFmtId="167" fontId="7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167" fontId="7" fillId="0" borderId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2" fillId="0" borderId="0"/>
  </cellStyleXfs>
  <cellXfs count="201">
    <xf numFmtId="0" fontId="0" fillId="0" borderId="0" xfId="0"/>
    <xf numFmtId="0" fontId="3" fillId="0" borderId="0" xfId="0" applyFont="1"/>
    <xf numFmtId="0" fontId="4" fillId="0" borderId="0" xfId="0" applyFont="1"/>
    <xf numFmtId="6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164" fontId="4" fillId="0" borderId="0" xfId="1" applyNumberFormat="1" applyFont="1" applyAlignment="1">
      <alignment horizontal="right"/>
    </xf>
    <xf numFmtId="14" fontId="3" fillId="0" borderId="0" xfId="0" applyNumberFormat="1" applyFont="1" applyAlignment="1">
      <alignment horizontal="left"/>
    </xf>
    <xf numFmtId="10" fontId="3" fillId="0" borderId="0" xfId="0" applyNumberFormat="1" applyFont="1" applyAlignment="1">
      <alignment horizontal="right"/>
    </xf>
    <xf numFmtId="43" fontId="3" fillId="0" borderId="0" xfId="1" applyFont="1" applyAlignment="1">
      <alignment horizontal="right"/>
    </xf>
    <xf numFmtId="6" fontId="5" fillId="0" borderId="0" xfId="0" applyNumberFormat="1" applyFont="1" applyAlignment="1">
      <alignment horizontal="right"/>
    </xf>
    <xf numFmtId="164" fontId="5" fillId="0" borderId="0" xfId="1" applyNumberFormat="1" applyFont="1" applyAlignment="1">
      <alignment horizontal="right"/>
    </xf>
    <xf numFmtId="0" fontId="6" fillId="0" borderId="0" xfId="0" applyFont="1" applyBorder="1"/>
    <xf numFmtId="164" fontId="4" fillId="0" borderId="0" xfId="1" applyNumberFormat="1" applyFont="1" applyFill="1" applyBorder="1" applyAlignment="1">
      <alignment horizontal="right"/>
    </xf>
    <xf numFmtId="0" fontId="3" fillId="0" borderId="0" xfId="0" applyFont="1" applyFill="1"/>
    <xf numFmtId="6" fontId="4" fillId="0" borderId="0" xfId="0" applyNumberFormat="1" applyFont="1" applyFill="1" applyAlignment="1">
      <alignment horizontal="right"/>
    </xf>
    <xf numFmtId="6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164" fontId="4" fillId="0" borderId="0" xfId="1" applyNumberFormat="1" applyFont="1" applyFill="1" applyAlignment="1">
      <alignment horizontal="right"/>
    </xf>
    <xf numFmtId="0" fontId="6" fillId="0" borderId="0" xfId="0" applyFont="1"/>
    <xf numFmtId="164" fontId="3" fillId="0" borderId="0" xfId="1" applyNumberFormat="1" applyFont="1" applyFill="1" applyAlignment="1">
      <alignment horizontal="right"/>
    </xf>
    <xf numFmtId="0" fontId="6" fillId="2" borderId="0" xfId="0" applyFont="1" applyFill="1"/>
    <xf numFmtId="166" fontId="6" fillId="0" borderId="0" xfId="0" applyNumberFormat="1" applyFont="1"/>
    <xf numFmtId="41" fontId="4" fillId="0" borderId="0" xfId="0" applyNumberFormat="1" applyFont="1" applyFill="1" applyAlignment="1">
      <alignment horizontal="right"/>
    </xf>
    <xf numFmtId="0" fontId="6" fillId="0" borderId="0" xfId="0" applyFont="1" applyFill="1"/>
    <xf numFmtId="0" fontId="4" fillId="0" borderId="0" xfId="0" applyFont="1" applyFill="1"/>
    <xf numFmtId="0" fontId="3" fillId="0" borderId="0" xfId="0" applyFont="1" applyFill="1" applyAlignment="1">
      <alignment horizontal="left" indent="1"/>
    </xf>
    <xf numFmtId="0" fontId="4" fillId="2" borderId="0" xfId="0" applyFont="1" applyFill="1"/>
    <xf numFmtId="43" fontId="6" fillId="2" borderId="0" xfId="0" applyNumberFormat="1" applyFont="1" applyFill="1"/>
    <xf numFmtId="43" fontId="3" fillId="0" borderId="0" xfId="0" applyNumberFormat="1" applyFont="1"/>
    <xf numFmtId="0" fontId="6" fillId="2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6" fillId="2" borderId="0" xfId="0" applyFont="1" applyFill="1" applyBorder="1" applyAlignment="1"/>
    <xf numFmtId="0" fontId="4" fillId="0" borderId="2" xfId="0" applyFont="1" applyFill="1" applyBorder="1"/>
    <xf numFmtId="0" fontId="4" fillId="0" borderId="3" xfId="0" applyFont="1" applyFill="1" applyBorder="1"/>
    <xf numFmtId="0" fontId="4" fillId="0" borderId="5" xfId="0" applyFont="1" applyFill="1" applyBorder="1"/>
    <xf numFmtId="0" fontId="4" fillId="0" borderId="0" xfId="0" applyFont="1" applyFill="1" applyBorder="1"/>
    <xf numFmtId="0" fontId="4" fillId="0" borderId="8" xfId="0" applyFont="1" applyFill="1" applyBorder="1"/>
    <xf numFmtId="164" fontId="3" fillId="0" borderId="0" xfId="0" applyNumberFormat="1" applyFont="1" applyFill="1"/>
    <xf numFmtId="0" fontId="3" fillId="3" borderId="1" xfId="0" applyFont="1" applyFill="1" applyBorder="1"/>
    <xf numFmtId="0" fontId="6" fillId="3" borderId="1" xfId="0" applyFont="1" applyFill="1" applyBorder="1"/>
    <xf numFmtId="0" fontId="4" fillId="5" borderId="10" xfId="0" applyFont="1" applyFill="1" applyBorder="1"/>
    <xf numFmtId="0" fontId="4" fillId="5" borderId="11" xfId="0" applyFont="1" applyFill="1" applyBorder="1"/>
    <xf numFmtId="164" fontId="4" fillId="5" borderId="12" xfId="1" applyNumberFormat="1" applyFont="1" applyFill="1" applyBorder="1" applyAlignment="1">
      <alignment horizontal="right"/>
    </xf>
    <xf numFmtId="164" fontId="4" fillId="5" borderId="13" xfId="1" applyNumberFormat="1" applyFont="1" applyFill="1" applyBorder="1" applyAlignment="1">
      <alignment horizontal="right"/>
    </xf>
    <xf numFmtId="168" fontId="3" fillId="3" borderId="0" xfId="1" applyNumberFormat="1" applyFont="1" applyFill="1" applyBorder="1" applyAlignment="1">
      <alignment horizontal="right"/>
    </xf>
    <xf numFmtId="2" fontId="4" fillId="3" borderId="0" xfId="0" applyNumberFormat="1" applyFont="1" applyFill="1" applyBorder="1"/>
    <xf numFmtId="10" fontId="3" fillId="3" borderId="0" xfId="0" applyNumberFormat="1" applyFont="1" applyFill="1" applyBorder="1"/>
    <xf numFmtId="0" fontId="6" fillId="3" borderId="0" xfId="0" applyFont="1" applyFill="1"/>
    <xf numFmtId="164" fontId="4" fillId="4" borderId="13" xfId="1" applyNumberFormat="1" applyFont="1" applyFill="1" applyBorder="1" applyAlignment="1">
      <alignment horizontal="right"/>
    </xf>
    <xf numFmtId="164" fontId="4" fillId="4" borderId="12" xfId="1" applyNumberFormat="1" applyFont="1" applyFill="1" applyBorder="1" applyAlignment="1">
      <alignment horizontal="right"/>
    </xf>
    <xf numFmtId="0" fontId="4" fillId="4" borderId="10" xfId="0" applyFont="1" applyFill="1" applyBorder="1"/>
    <xf numFmtId="0" fontId="4" fillId="4" borderId="11" xfId="0" applyFont="1" applyFill="1" applyBorder="1"/>
    <xf numFmtId="0" fontId="6" fillId="6" borderId="1" xfId="0" applyFont="1" applyFill="1" applyBorder="1"/>
    <xf numFmtId="165" fontId="3" fillId="6" borderId="15" xfId="2" applyNumberFormat="1" applyFont="1" applyFill="1" applyBorder="1"/>
    <xf numFmtId="165" fontId="3" fillId="6" borderId="1" xfId="2" applyNumberFormat="1" applyFont="1" applyFill="1" applyBorder="1"/>
    <xf numFmtId="0" fontId="4" fillId="0" borderId="1" xfId="0" applyFont="1" applyFill="1" applyBorder="1"/>
    <xf numFmtId="0" fontId="4" fillId="0" borderId="0" xfId="0" applyFont="1" applyFill="1" applyAlignment="1"/>
    <xf numFmtId="2" fontId="4" fillId="6" borderId="1" xfId="0" applyNumberFormat="1" applyFont="1" applyFill="1" applyBorder="1"/>
    <xf numFmtId="0" fontId="6" fillId="0" borderId="0" xfId="0" applyFont="1" applyFill="1" applyBorder="1" applyAlignment="1"/>
    <xf numFmtId="0" fontId="6" fillId="0" borderId="24" xfId="0" applyFont="1" applyFill="1" applyBorder="1" applyAlignment="1"/>
    <xf numFmtId="170" fontId="3" fillId="0" borderId="0" xfId="0" applyNumberFormat="1" applyFont="1" applyFill="1" applyAlignment="1">
      <alignment horizontal="right"/>
    </xf>
    <xf numFmtId="170" fontId="4" fillId="6" borderId="0" xfId="1" applyNumberFormat="1" applyFont="1" applyFill="1" applyAlignment="1">
      <alignment horizontal="right"/>
    </xf>
    <xf numFmtId="170" fontId="4" fillId="2" borderId="0" xfId="0" applyNumberFormat="1" applyFont="1" applyFill="1" applyAlignment="1">
      <alignment horizontal="right"/>
    </xf>
    <xf numFmtId="170" fontId="4" fillId="2" borderId="0" xfId="1" applyNumberFormat="1" applyFont="1" applyFill="1" applyAlignment="1">
      <alignment horizontal="right"/>
    </xf>
    <xf numFmtId="170" fontId="4" fillId="0" borderId="0" xfId="1" applyNumberFormat="1" applyFont="1" applyFill="1" applyAlignment="1">
      <alignment horizontal="right"/>
    </xf>
    <xf numFmtId="170" fontId="4" fillId="0" borderId="0" xfId="0" applyNumberFormat="1" applyFont="1" applyFill="1" applyAlignment="1">
      <alignment horizontal="right"/>
    </xf>
    <xf numFmtId="170" fontId="3" fillId="0" borderId="0" xfId="1" applyNumberFormat="1" applyFont="1" applyFill="1" applyAlignment="1">
      <alignment horizontal="right"/>
    </xf>
    <xf numFmtId="170" fontId="3" fillId="0" borderId="0" xfId="1" applyNumberFormat="1" applyFont="1" applyAlignment="1">
      <alignment horizontal="right"/>
    </xf>
    <xf numFmtId="170" fontId="3" fillId="0" borderId="0" xfId="0" applyNumberFormat="1" applyFont="1" applyAlignment="1">
      <alignment horizontal="right"/>
    </xf>
    <xf numFmtId="170" fontId="4" fillId="0" borderId="0" xfId="1" applyNumberFormat="1" applyFont="1" applyAlignment="1">
      <alignment horizontal="right"/>
    </xf>
    <xf numFmtId="170" fontId="4" fillId="6" borderId="3" xfId="1" applyNumberFormat="1" applyFont="1" applyFill="1" applyBorder="1" applyAlignment="1">
      <alignment horizontal="right"/>
    </xf>
    <xf numFmtId="170" fontId="4" fillId="6" borderId="4" xfId="1" applyNumberFormat="1" applyFont="1" applyFill="1" applyBorder="1" applyAlignment="1">
      <alignment horizontal="right"/>
    </xf>
    <xf numFmtId="170" fontId="4" fillId="6" borderId="0" xfId="1" applyNumberFormat="1" applyFont="1" applyFill="1" applyBorder="1" applyAlignment="1">
      <alignment horizontal="right"/>
    </xf>
    <xf numFmtId="170" fontId="4" fillId="6" borderId="6" xfId="1" applyNumberFormat="1" applyFont="1" applyFill="1" applyBorder="1" applyAlignment="1">
      <alignment horizontal="right"/>
    </xf>
    <xf numFmtId="170" fontId="4" fillId="6" borderId="8" xfId="1" applyNumberFormat="1" applyFont="1" applyFill="1" applyBorder="1" applyAlignment="1">
      <alignment horizontal="right"/>
    </xf>
    <xf numFmtId="170" fontId="4" fillId="6" borderId="9" xfId="1" applyNumberFormat="1" applyFont="1" applyFill="1" applyBorder="1" applyAlignment="1">
      <alignment horizontal="right"/>
    </xf>
    <xf numFmtId="170" fontId="4" fillId="6" borderId="1" xfId="1" applyNumberFormat="1" applyFont="1" applyFill="1" applyBorder="1" applyAlignment="1">
      <alignment horizontal="right"/>
    </xf>
    <xf numFmtId="170" fontId="3" fillId="6" borderId="1" xfId="1" applyNumberFormat="1" applyFont="1" applyFill="1" applyBorder="1" applyAlignment="1">
      <alignment horizontal="right"/>
    </xf>
    <xf numFmtId="170" fontId="3" fillId="6" borderId="16" xfId="1" applyNumberFormat="1" applyFont="1" applyFill="1" applyBorder="1" applyAlignment="1">
      <alignment horizontal="right"/>
    </xf>
    <xf numFmtId="170" fontId="4" fillId="6" borderId="16" xfId="1" applyNumberFormat="1" applyFont="1" applyFill="1" applyBorder="1" applyAlignment="1">
      <alignment horizontal="right"/>
    </xf>
    <xf numFmtId="170" fontId="4" fillId="6" borderId="10" xfId="0" applyNumberFormat="1" applyFont="1" applyFill="1" applyBorder="1" applyAlignment="1">
      <alignment horizontal="right"/>
    </xf>
    <xf numFmtId="170" fontId="4" fillId="6" borderId="11" xfId="0" applyNumberFormat="1" applyFont="1" applyFill="1" applyBorder="1" applyAlignment="1">
      <alignment horizontal="right"/>
    </xf>
    <xf numFmtId="170" fontId="4" fillId="6" borderId="12" xfId="0" applyNumberFormat="1" applyFont="1" applyFill="1" applyBorder="1" applyAlignment="1">
      <alignment horizontal="right"/>
    </xf>
    <xf numFmtId="0" fontId="4" fillId="0" borderId="5" xfId="0" applyFont="1" applyFill="1" applyBorder="1" applyAlignment="1">
      <alignment horizontal="left" indent="1"/>
    </xf>
    <xf numFmtId="0" fontId="4" fillId="0" borderId="0" xfId="0" applyFont="1" applyFill="1" applyBorder="1" applyAlignment="1">
      <alignment horizontal="center" vertical="center" wrapText="1"/>
    </xf>
    <xf numFmtId="10" fontId="4" fillId="0" borderId="0" xfId="29" applyNumberFormat="1" applyFont="1" applyFill="1" applyBorder="1"/>
    <xf numFmtId="0" fontId="4" fillId="0" borderId="10" xfId="0" applyFont="1" applyFill="1" applyBorder="1"/>
    <xf numFmtId="0" fontId="4" fillId="0" borderId="11" xfId="0" applyFont="1" applyFill="1" applyBorder="1"/>
    <xf numFmtId="170" fontId="4" fillId="6" borderId="11" xfId="1" applyNumberFormat="1" applyFont="1" applyFill="1" applyBorder="1" applyAlignment="1">
      <alignment horizontal="right"/>
    </xf>
    <xf numFmtId="170" fontId="4" fillId="6" borderId="12" xfId="1" applyNumberFormat="1" applyFont="1" applyFill="1" applyBorder="1" applyAlignment="1">
      <alignment horizontal="right"/>
    </xf>
    <xf numFmtId="0" fontId="4" fillId="0" borderId="3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left" indent="1"/>
    </xf>
    <xf numFmtId="0" fontId="4" fillId="0" borderId="7" xfId="0" applyFont="1" applyFill="1" applyBorder="1" applyAlignment="1">
      <alignment horizontal="left" indent="1"/>
    </xf>
    <xf numFmtId="170" fontId="4" fillId="0" borderId="0" xfId="1" applyNumberFormat="1" applyFont="1" applyFill="1" applyBorder="1" applyAlignment="1">
      <alignment horizontal="right"/>
    </xf>
    <xf numFmtId="170" fontId="4" fillId="0" borderId="6" xfId="1" applyNumberFormat="1" applyFont="1" applyFill="1" applyBorder="1" applyAlignment="1">
      <alignment horizontal="right"/>
    </xf>
    <xf numFmtId="0" fontId="4" fillId="0" borderId="2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3" fillId="4" borderId="10" xfId="0" applyFont="1" applyFill="1" applyBorder="1" applyAlignment="1">
      <alignment horizontal="left"/>
    </xf>
    <xf numFmtId="0" fontId="3" fillId="4" borderId="12" xfId="0" applyFont="1" applyFill="1" applyBorder="1" applyAlignment="1">
      <alignment horizontal="left"/>
    </xf>
    <xf numFmtId="0" fontId="3" fillId="6" borderId="10" xfId="0" applyFont="1" applyFill="1" applyBorder="1" applyAlignment="1">
      <alignment horizontal="left"/>
    </xf>
    <xf numFmtId="0" fontId="3" fillId="6" borderId="12" xfId="0" applyFont="1" applyFill="1" applyBorder="1" applyAlignment="1">
      <alignment horizontal="left"/>
    </xf>
    <xf numFmtId="170" fontId="4" fillId="0" borderId="0" xfId="0" applyNumberFormat="1" applyFont="1" applyFill="1" applyBorder="1" applyAlignment="1">
      <alignment horizontal="right"/>
    </xf>
    <xf numFmtId="170" fontId="4" fillId="6" borderId="1" xfId="0" applyNumberFormat="1" applyFont="1" applyFill="1" applyBorder="1" applyAlignment="1">
      <alignment horizontal="right"/>
    </xf>
    <xf numFmtId="0" fontId="6" fillId="4" borderId="1" xfId="0" applyFont="1" applyFill="1" applyBorder="1" applyProtection="1">
      <protection locked="0"/>
    </xf>
    <xf numFmtId="9" fontId="3" fillId="4" borderId="1" xfId="29" applyFont="1" applyFill="1" applyBorder="1" applyAlignment="1" applyProtection="1">
      <alignment horizontal="right"/>
      <protection locked="0"/>
    </xf>
    <xf numFmtId="9" fontId="4" fillId="4" borderId="1" xfId="29" applyFont="1" applyFill="1" applyBorder="1" applyProtection="1">
      <protection locked="0"/>
    </xf>
    <xf numFmtId="0" fontId="4" fillId="4" borderId="0" xfId="0" applyFont="1" applyFill="1" applyProtection="1">
      <protection locked="0"/>
    </xf>
    <xf numFmtId="0" fontId="4" fillId="0" borderId="0" xfId="0" applyFont="1" applyProtection="1">
      <protection locked="0"/>
    </xf>
    <xf numFmtId="44" fontId="4" fillId="4" borderId="0" xfId="2" applyFont="1" applyFill="1" applyBorder="1" applyAlignment="1" applyProtection="1">
      <alignment horizontal="right"/>
      <protection locked="0"/>
    </xf>
    <xf numFmtId="169" fontId="4" fillId="4" borderId="0" xfId="2" applyNumberFormat="1" applyFont="1" applyFill="1" applyBorder="1" applyAlignment="1" applyProtection="1">
      <alignment horizontal="right"/>
      <protection locked="0"/>
    </xf>
    <xf numFmtId="10" fontId="4" fillId="4" borderId="3" xfId="29" applyNumberFormat="1" applyFont="1" applyFill="1" applyBorder="1" applyProtection="1">
      <protection locked="0"/>
    </xf>
    <xf numFmtId="10" fontId="4" fillId="4" borderId="0" xfId="29" applyNumberFormat="1" applyFont="1" applyFill="1" applyBorder="1" applyProtection="1">
      <protection locked="0"/>
    </xf>
    <xf numFmtId="10" fontId="4" fillId="4" borderId="8" xfId="29" applyNumberFormat="1" applyFont="1" applyFill="1" applyBorder="1" applyProtection="1">
      <protection locked="0"/>
    </xf>
    <xf numFmtId="0" fontId="3" fillId="0" borderId="0" xfId="0" applyFont="1" applyFill="1" applyBorder="1" applyAlignment="1" applyProtection="1">
      <alignment horizontal="left" indent="1"/>
      <protection locked="0"/>
    </xf>
    <xf numFmtId="0" fontId="3" fillId="0" borderId="0" xfId="0" applyFont="1" applyFill="1" applyBorder="1" applyAlignment="1" applyProtection="1">
      <protection locked="0"/>
    </xf>
    <xf numFmtId="170" fontId="3" fillId="0" borderId="0" xfId="1" applyNumberFormat="1" applyFont="1" applyFill="1" applyAlignment="1" applyProtection="1">
      <alignment horizontal="right"/>
      <protection locked="0"/>
    </xf>
    <xf numFmtId="0" fontId="3" fillId="0" borderId="0" xfId="0" applyFont="1" applyFill="1" applyAlignment="1" applyProtection="1">
      <alignment horizontal="left" indent="1"/>
      <protection locked="0"/>
    </xf>
    <xf numFmtId="0" fontId="6" fillId="0" borderId="1" xfId="0" applyFont="1" applyBorder="1" applyProtection="1">
      <protection locked="0"/>
    </xf>
    <xf numFmtId="0" fontId="3" fillId="3" borderId="1" xfId="0" applyFont="1" applyFill="1" applyBorder="1" applyProtection="1">
      <protection locked="0"/>
    </xf>
    <xf numFmtId="170" fontId="4" fillId="3" borderId="0" xfId="1" applyNumberFormat="1" applyFont="1" applyFill="1" applyAlignment="1">
      <alignment horizontal="right"/>
    </xf>
    <xf numFmtId="0" fontId="3" fillId="3" borderId="0" xfId="0" applyFont="1" applyFill="1"/>
    <xf numFmtId="0" fontId="3" fillId="0" borderId="0" xfId="0" applyFont="1" applyFill="1" applyAlignment="1" applyProtection="1">
      <alignment horizontal="left"/>
      <protection locked="0"/>
    </xf>
    <xf numFmtId="0" fontId="6" fillId="0" borderId="0" xfId="0" applyFont="1" applyFill="1" applyProtection="1">
      <protection locked="0"/>
    </xf>
    <xf numFmtId="170" fontId="2" fillId="0" borderId="0" xfId="4" applyNumberFormat="1" applyFont="1" applyFill="1" applyProtection="1">
      <protection locked="0"/>
    </xf>
    <xf numFmtId="0" fontId="3" fillId="0" borderId="0" xfId="0" applyFont="1" applyFill="1" applyProtection="1">
      <protection locked="0"/>
    </xf>
    <xf numFmtId="170" fontId="4" fillId="4" borderId="8" xfId="1" applyNumberFormat="1" applyFont="1" applyFill="1" applyBorder="1" applyAlignment="1" applyProtection="1">
      <alignment horizontal="right"/>
      <protection locked="0"/>
    </xf>
    <xf numFmtId="0" fontId="4" fillId="4" borderId="7" xfId="0" applyFont="1" applyFill="1" applyBorder="1" applyProtection="1">
      <protection locked="0"/>
    </xf>
    <xf numFmtId="0" fontId="4" fillId="0" borderId="8" xfId="0" applyFont="1" applyFill="1" applyBorder="1" applyProtection="1">
      <protection locked="0"/>
    </xf>
    <xf numFmtId="170" fontId="4" fillId="0" borderId="1" xfId="0" applyNumberFormat="1" applyFont="1" applyFill="1" applyBorder="1" applyAlignment="1" applyProtection="1">
      <alignment horizontal="right"/>
      <protection locked="0"/>
    </xf>
    <xf numFmtId="170" fontId="3" fillId="0" borderId="0" xfId="0" applyNumberFormat="1" applyFont="1" applyFill="1" applyAlignment="1" applyProtection="1">
      <alignment horizontal="right"/>
      <protection locked="0"/>
    </xf>
    <xf numFmtId="0" fontId="3" fillId="0" borderId="0" xfId="0" applyFont="1" applyFill="1" applyAlignment="1" applyProtection="1">
      <protection locked="0"/>
    </xf>
    <xf numFmtId="167" fontId="3" fillId="0" borderId="0" xfId="3" applyFont="1" applyFill="1" applyAlignment="1" applyProtection="1">
      <alignment horizontal="left" indent="1"/>
      <protection locked="0"/>
    </xf>
    <xf numFmtId="0" fontId="4" fillId="0" borderId="0" xfId="0" applyFont="1" applyFill="1" applyAlignment="1" applyProtection="1">
      <protection locked="0"/>
    </xf>
    <xf numFmtId="0" fontId="6" fillId="0" borderId="0" xfId="0" applyFont="1" applyFill="1" applyAlignment="1" applyProtection="1">
      <protection locked="0"/>
    </xf>
    <xf numFmtId="0" fontId="6" fillId="3" borderId="0" xfId="0" applyFont="1" applyFill="1" applyProtection="1">
      <protection locked="0"/>
    </xf>
    <xf numFmtId="0" fontId="3" fillId="3" borderId="20" xfId="0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0" fontId="3" fillId="3" borderId="25" xfId="0" applyFont="1" applyFill="1" applyBorder="1" applyAlignment="1">
      <alignment horizontal="center"/>
    </xf>
    <xf numFmtId="0" fontId="3" fillId="3" borderId="22" xfId="0" applyFont="1" applyFill="1" applyBorder="1" applyAlignment="1">
      <alignment horizontal="center"/>
    </xf>
    <xf numFmtId="0" fontId="3" fillId="3" borderId="24" xfId="0" applyFont="1" applyFill="1" applyBorder="1" applyAlignment="1">
      <alignment horizontal="center"/>
    </xf>
    <xf numFmtId="0" fontId="3" fillId="3" borderId="27" xfId="0" applyFont="1" applyFill="1" applyBorder="1" applyAlignment="1">
      <alignment horizontal="center"/>
    </xf>
    <xf numFmtId="0" fontId="3" fillId="3" borderId="14" xfId="0" applyFont="1" applyFill="1" applyBorder="1" applyAlignment="1" applyProtection="1">
      <alignment wrapText="1"/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4" fillId="4" borderId="1" xfId="0" applyFont="1" applyFill="1" applyBorder="1" applyAlignment="1" applyProtection="1">
      <alignment horizontal="center" wrapText="1"/>
      <protection locked="0"/>
    </xf>
    <xf numFmtId="0" fontId="3" fillId="6" borderId="1" xfId="0" applyFont="1" applyFill="1" applyBorder="1" applyAlignment="1">
      <alignment wrapText="1"/>
    </xf>
    <xf numFmtId="0" fontId="4" fillId="4" borderId="1" xfId="0" applyFont="1" applyFill="1" applyBorder="1" applyAlignment="1" applyProtection="1">
      <alignment wrapText="1"/>
      <protection locked="0"/>
    </xf>
    <xf numFmtId="0" fontId="3" fillId="0" borderId="0" xfId="0" applyFont="1" applyBorder="1" applyAlignment="1">
      <alignment wrapText="1"/>
    </xf>
    <xf numFmtId="14" fontId="3" fillId="0" borderId="0" xfId="0" applyNumberFormat="1" applyFont="1" applyAlignment="1">
      <alignment horizontal="right" wrapText="1"/>
    </xf>
    <xf numFmtId="6" fontId="3" fillId="0" borderId="0" xfId="0" applyNumberFormat="1" applyFont="1" applyAlignment="1">
      <alignment horizontal="right" wrapText="1"/>
    </xf>
    <xf numFmtId="0" fontId="3" fillId="0" borderId="0" xfId="0" applyFont="1" applyAlignment="1">
      <alignment wrapText="1"/>
    </xf>
    <xf numFmtId="0" fontId="4" fillId="4" borderId="0" xfId="0" applyFont="1" applyFill="1" applyAlignment="1" applyProtection="1">
      <alignment wrapText="1"/>
      <protection locked="0"/>
    </xf>
    <xf numFmtId="14" fontId="3" fillId="0" borderId="0" xfId="0" applyNumberFormat="1" applyFont="1" applyAlignment="1">
      <alignment horizontal="left" wrapText="1"/>
    </xf>
    <xf numFmtId="0" fontId="4" fillId="4" borderId="16" xfId="0" applyFont="1" applyFill="1" applyBorder="1" applyAlignment="1" applyProtection="1">
      <alignment horizontal="center" wrapText="1"/>
      <protection locked="0"/>
    </xf>
    <xf numFmtId="0" fontId="6" fillId="0" borderId="0" xfId="0" applyFont="1" applyFill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3" borderId="0" xfId="0" applyFont="1" applyFill="1" applyAlignment="1">
      <alignment wrapText="1"/>
    </xf>
    <xf numFmtId="0" fontId="6" fillId="2" borderId="0" xfId="0" applyFont="1" applyFill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 applyProtection="1">
      <alignment wrapText="1"/>
      <protection locked="0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 applyProtection="1">
      <alignment horizontal="left" wrapText="1"/>
      <protection locked="0"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 applyProtection="1">
      <alignment wrapText="1"/>
      <protection locked="0"/>
    </xf>
    <xf numFmtId="0" fontId="6" fillId="2" borderId="0" xfId="0" applyFont="1" applyFill="1" applyBorder="1" applyAlignment="1">
      <alignment wrapText="1"/>
    </xf>
    <xf numFmtId="0" fontId="4" fillId="0" borderId="3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4" borderId="11" xfId="0" applyFont="1" applyFill="1" applyBorder="1" applyAlignment="1">
      <alignment wrapText="1"/>
    </xf>
    <xf numFmtId="0" fontId="4" fillId="5" borderId="11" xfId="0" applyFont="1" applyFill="1" applyBorder="1" applyAlignment="1">
      <alignment wrapText="1"/>
    </xf>
    <xf numFmtId="0" fontId="3" fillId="3" borderId="21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26" xfId="0" applyFont="1" applyFill="1" applyBorder="1" applyAlignment="1">
      <alignment horizontal="center"/>
    </xf>
    <xf numFmtId="0" fontId="14" fillId="4" borderId="16" xfId="0" applyFont="1" applyFill="1" applyBorder="1" applyAlignment="1" applyProtection="1">
      <alignment horizontal="center" wrapText="1"/>
      <protection locked="0"/>
    </xf>
    <xf numFmtId="0" fontId="3" fillId="3" borderId="21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 wrapText="1"/>
    </xf>
    <xf numFmtId="0" fontId="3" fillId="3" borderId="26" xfId="0" applyFont="1" applyFill="1" applyBorder="1" applyAlignment="1">
      <alignment horizontal="center" wrapText="1"/>
    </xf>
    <xf numFmtId="165" fontId="4" fillId="4" borderId="17" xfId="2" applyNumberFormat="1" applyFont="1" applyFill="1" applyBorder="1" applyAlignment="1" applyProtection="1">
      <alignment wrapText="1"/>
      <protection locked="0"/>
    </xf>
    <xf numFmtId="165" fontId="4" fillId="4" borderId="18" xfId="2" applyNumberFormat="1" applyFont="1" applyFill="1" applyBorder="1" applyAlignment="1" applyProtection="1">
      <alignment wrapText="1"/>
      <protection locked="0"/>
    </xf>
    <xf numFmtId="165" fontId="4" fillId="4" borderId="19" xfId="2" applyNumberFormat="1" applyFont="1" applyFill="1" applyBorder="1" applyAlignment="1" applyProtection="1">
      <alignment wrapText="1"/>
      <protection locked="0"/>
    </xf>
    <xf numFmtId="0" fontId="4" fillId="0" borderId="0" xfId="0" applyFont="1" applyFill="1" applyBorder="1" applyAlignment="1">
      <alignment horizontal="right"/>
    </xf>
    <xf numFmtId="0" fontId="6" fillId="0" borderId="1" xfId="0" applyFont="1" applyBorder="1" applyAlignment="1" applyProtection="1">
      <alignment wrapText="1"/>
      <protection locked="0"/>
    </xf>
    <xf numFmtId="0" fontId="6" fillId="0" borderId="23" xfId="0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170" fontId="4" fillId="6" borderId="7" xfId="0" applyNumberFormat="1" applyFont="1" applyFill="1" applyBorder="1" applyAlignment="1">
      <alignment horizontal="right"/>
    </xf>
    <xf numFmtId="170" fontId="4" fillId="6" borderId="8" xfId="0" applyNumberFormat="1" applyFont="1" applyFill="1" applyBorder="1" applyAlignment="1">
      <alignment horizontal="right"/>
    </xf>
    <xf numFmtId="170" fontId="4" fillId="6" borderId="9" xfId="0" applyNumberFormat="1" applyFont="1" applyFill="1" applyBorder="1" applyAlignment="1">
      <alignment horizontal="right"/>
    </xf>
    <xf numFmtId="0" fontId="4" fillId="0" borderId="1" xfId="0" applyFont="1" applyBorder="1"/>
    <xf numFmtId="170" fontId="4" fillId="0" borderId="1" xfId="0" applyNumberFormat="1" applyFont="1" applyFill="1" applyBorder="1"/>
    <xf numFmtId="6" fontId="4" fillId="0" borderId="1" xfId="0" applyNumberFormat="1" applyFont="1" applyBorder="1" applyAlignment="1">
      <alignment horizontal="right"/>
    </xf>
    <xf numFmtId="0" fontId="4" fillId="4" borderId="17" xfId="2" applyNumberFormat="1" applyFont="1" applyFill="1" applyBorder="1" applyAlignment="1" applyProtection="1">
      <alignment horizontal="center" wrapText="1"/>
      <protection locked="0"/>
    </xf>
    <xf numFmtId="0" fontId="4" fillId="4" borderId="18" xfId="2" applyNumberFormat="1" applyFont="1" applyFill="1" applyBorder="1" applyAlignment="1" applyProtection="1">
      <alignment horizontal="center" wrapText="1"/>
      <protection locked="0"/>
    </xf>
    <xf numFmtId="0" fontId="4" fillId="4" borderId="19" xfId="2" applyNumberFormat="1" applyFont="1" applyFill="1" applyBorder="1" applyAlignment="1" applyProtection="1">
      <alignment horizontal="center" wrapText="1"/>
      <protection locked="0"/>
    </xf>
    <xf numFmtId="0" fontId="4" fillId="4" borderId="8" xfId="0" applyFont="1" applyFill="1" applyBorder="1" applyAlignment="1" applyProtection="1">
      <alignment horizontal="center" wrapText="1"/>
      <protection locked="0"/>
    </xf>
    <xf numFmtId="0" fontId="15" fillId="0" borderId="26" xfId="0" applyFont="1" applyFill="1" applyBorder="1" applyAlignment="1">
      <alignment horizontal="center"/>
    </xf>
    <xf numFmtId="0" fontId="4" fillId="4" borderId="14" xfId="0" applyFont="1" applyFill="1" applyBorder="1" applyAlignment="1" applyProtection="1">
      <alignment horizontal="left"/>
      <protection locked="0"/>
    </xf>
    <xf numFmtId="0" fontId="4" fillId="4" borderId="28" xfId="0" applyFont="1" applyFill="1" applyBorder="1" applyAlignment="1" applyProtection="1">
      <alignment horizontal="left"/>
      <protection locked="0"/>
    </xf>
    <xf numFmtId="0" fontId="4" fillId="4" borderId="15" xfId="0" applyFont="1" applyFill="1" applyBorder="1" applyAlignment="1" applyProtection="1">
      <alignment horizontal="left"/>
      <protection locked="0"/>
    </xf>
    <xf numFmtId="170" fontId="4" fillId="4" borderId="1" xfId="0" applyNumberFormat="1" applyFont="1" applyFill="1" applyBorder="1" applyAlignment="1" applyProtection="1">
      <alignment horizontal="right"/>
      <protection locked="0"/>
    </xf>
  </cellXfs>
  <cellStyles count="31">
    <cellStyle name="=C:\WINNT35\SYSTEM32\COMMAND.COM" xfId="5"/>
    <cellStyle name="Comma" xfId="1" builtinId="3"/>
    <cellStyle name="Comma 2" xfId="6"/>
    <cellStyle name="Comma 3" xfId="7"/>
    <cellStyle name="Comma 4" xfId="4"/>
    <cellStyle name="Currency" xfId="2" builtinId="4"/>
    <cellStyle name="Currency 2" xfId="8"/>
    <cellStyle name="Currency 3" xfId="9"/>
    <cellStyle name="Currency 4" xfId="10"/>
    <cellStyle name="Normal" xfId="0" builtinId="0"/>
    <cellStyle name="Normal 10" xfId="11"/>
    <cellStyle name="Normal 11" xfId="12"/>
    <cellStyle name="Normal 12" xfId="30"/>
    <cellStyle name="Normal 2" xfId="13"/>
    <cellStyle name="Normal 2 2" xfId="14"/>
    <cellStyle name="Normal 2 3" xfId="15"/>
    <cellStyle name="Normal 20" xfId="16"/>
    <cellStyle name="Normal 3" xfId="17"/>
    <cellStyle name="Normal 3 2" xfId="18"/>
    <cellStyle name="Normal 4" xfId="19"/>
    <cellStyle name="Normal 5" xfId="20"/>
    <cellStyle name="Normal 5 2" xfId="21"/>
    <cellStyle name="Normal 5_Allison autobill  jpl changes" xfId="22"/>
    <cellStyle name="Normal 6" xfId="23"/>
    <cellStyle name="Normal 7" xfId="24"/>
    <cellStyle name="Normal 8" xfId="25"/>
    <cellStyle name="Normal 9" xfId="3"/>
    <cellStyle name="Percent" xfId="29" builtinId="5"/>
    <cellStyle name="Percent 2" xfId="26"/>
    <cellStyle name="Percent 3" xfId="27"/>
    <cellStyle name="Percent 4" xfId="28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qdbSQL7\Book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QUATTRO\MISC\Rnet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PID%20Closeout%20tool\22449_UCLA\22449%20Sample%20RAR%20Templat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FSSV01PRD\EFM%20Shared\efm\FRS\Programs\FRSv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ok3"/>
      <sheetName val="#REF"/>
      <sheetName val="Sheet1"/>
      <sheetName val="Sheet2"/>
      <sheetName val="Sheet3"/>
      <sheetName val="23006-Enc"/>
      <sheetName val="Dec02-23006"/>
      <sheetName val="Payroll,Dept=1560-23006(1)"/>
      <sheetName val="SUMMARY REPORT"/>
      <sheetName val="LEUCHT"/>
      <sheetName val="REV"/>
      <sheetName val="RECHG"/>
      <sheetName val="PAYROLL"/>
      <sheetName val="ACCR PAYROLL"/>
      <sheetName val="CLOSED"/>
      <sheetName val="OPEN"/>
      <sheetName val="ACCR &amp; ENCUM"/>
      <sheetName val="_REF"/>
      <sheetName val="ﰀ_x0007_Ā_x0000__x0000__x0000__x0000__x0000__x0000__x0000__x0000__x0000_ĀĀ_x0000__x0000_"/>
      <sheetName val=""/>
      <sheetName val="06-07 FTE Budget"/>
      <sheetName val="YEAR 1"/>
      <sheetName val="YEAR 2"/>
      <sheetName val="YEAR 3"/>
      <sheetName val="YEAR 4"/>
      <sheetName val="YEAR 5"/>
      <sheetName val="YEAR 6"/>
      <sheetName val="YEAR 7"/>
      <sheetName val="YEAR 8"/>
      <sheetName val="YEAR 9"/>
      <sheetName val="YEAR 10"/>
      <sheetName val="ﰀ_x0007_Ā_x0000__xdd20_कۂ_xdd60_ہ䱐ङ휠क⍀च"/>
      <sheetName val="\qdbSQL7\Book3.xls"/>
      <sheetName val="Book3.xls"/>
    </sheetNames>
    <definedNames>
      <definedName name="bttnDown_Click"/>
      <definedName name="bttnReset_Click"/>
      <definedName name="bttnUp_Click"/>
      <definedName name="ctrDateAll_Click"/>
      <definedName name="MdlDate.bttnBack_Click"/>
      <definedName name="MdlDate.bttnCancel_Click"/>
      <definedName name="MdlDate.bttnFinish_Click"/>
      <definedName name="MdlDate.bttnHelp_Click"/>
      <definedName name="MdlDate.bttnNext_Click"/>
      <definedName name="MdlDate.spnFromMonth_Change"/>
      <definedName name="MdlDate.spnFromYear_Change"/>
      <definedName name="MdlDate.spnToMonth_Change"/>
      <definedName name="MdlDate.spnToYear_Change"/>
      <definedName name="MdlDetail.bttnAccounts_Click"/>
      <definedName name="MdlDetail.bttnBack_Click"/>
      <definedName name="MdlDetail.bttnCancel_Click"/>
      <definedName name="MdlDetail.bttnDOSgroup_Click"/>
      <definedName name="MdlDetail.bttnFinish_Click"/>
      <definedName name="MdlDetail.bttnHelp_Click"/>
      <definedName name="MdlDetail.bttnNext_Click"/>
      <definedName name="MdlDetail.bttnObjectGroup_Click"/>
      <definedName name="MdlFieldNames.bttnAdd_Click"/>
      <definedName name="MdlFieldNames.bttnBack_Click"/>
      <definedName name="MdlFieldNames.bttnCancel_Click"/>
      <definedName name="MdlFieldNames.bttnClear_Click"/>
      <definedName name="MdlFieldNames.bttnDown_Click"/>
      <definedName name="MdlFieldNames.bttnFinish_Click"/>
      <definedName name="MdlFieldNames.bttnNext_Click"/>
      <definedName name="MdlFieldNames.bttnRemove_Click"/>
      <definedName name="MdlFieldNames.bttnUp_Click"/>
      <definedName name="MdlFieldNames.spnSubtotal_Change"/>
      <definedName name="MdlFieldNames.StandardSelection_Click"/>
      <definedName name="MdlGroup.bttnAdd_Click"/>
      <definedName name="MdlGroup.bttnBack_Click"/>
      <definedName name="MdlGroup.bttnCancel_Click"/>
      <definedName name="MdlGroup.bttnRemove_Click"/>
      <definedName name="MdlGroup.MainGroup_Click"/>
      <definedName name="mdlOrder.bttnBack_Click"/>
      <definedName name="mdlOrder.bttnCancel_Click"/>
      <definedName name="mdlOrder.bttnFinish_Click"/>
      <definedName name="MdlOrder.bttnHelp_Click"/>
      <definedName name="MdlOrder.bttnNext_Click"/>
      <definedName name="MdlOrganizationUnit.bttnBack_Click"/>
      <definedName name="MdlOrganizationUnit.bttnCancel_Click"/>
      <definedName name="MdlOrganizationUnit.bttnFinish_Click"/>
      <definedName name="MdlOrganizationUnit.bttnNext_Click"/>
      <definedName name="MdlPrsnlEmployee.bttnBack_Click"/>
      <definedName name="MdlPrsnlEmployee.bttnCancel_Click"/>
      <definedName name="MdlPrsnlEmployee.bttnExecuteSearch_Click"/>
      <definedName name="MdlPrsnlEmployee.bttnFinish_Click"/>
      <definedName name="MdlPrsnlEmployee.bttnNext_Click"/>
      <definedName name="MdlPrsnlEmployee.EmployeeList_Click"/>
      <definedName name="MdlPrsnlEmpOrg.bttnBack_Click"/>
      <definedName name="MdlPrsnlEmpOrg.bttnCancel_Click"/>
      <definedName name="MdlPrsnlEmpOrg.bttnFinish_Click"/>
      <definedName name="MdlPrsnlEmpOrg.bttnNext_Click"/>
      <definedName name="MdlRptCategory.bttnBack_Click"/>
      <definedName name="MdlRptCategory.bttnCancel_Click"/>
      <definedName name="MdlRptCategory.bttnFinish_Click"/>
      <definedName name="MdlRptCategory.bttnHelp_Click"/>
      <definedName name="MdlRptCategory.bttnNext_Click"/>
      <definedName name="MdlRptChoice.bttnBack_Click"/>
      <definedName name="MdlRptChoice.bttnCancel_Click"/>
      <definedName name="MdlRptChoice.bttnFinish_Click"/>
      <definedName name="MdlRptChoice.bttnHelp_Click"/>
      <definedName name="MdlRptChoice.bttnNext_Click"/>
      <definedName name="MdlSummary.bttnAccounts_Click"/>
      <definedName name="MdlSummary.bttnBack_Click"/>
      <definedName name="MdlSummary.bttnCancel_Click"/>
      <definedName name="MdlSummary.bttnFinish_Click"/>
      <definedName name="MdlSummary.bttnHelp_Click"/>
      <definedName name="MdlSummary.bttnNext_Click"/>
      <definedName name="MdlSummaryType.bttnBack_Click"/>
      <definedName name="MdlSummaryType.bttnCancel_Click"/>
      <definedName name="MdlSummaryType.bttnFinish_Click"/>
      <definedName name="MdlSummaryType.bttnHelp_Click"/>
      <definedName name="MdlSummaryType.bttnNext_Click"/>
      <definedName name="modAboutDlg.bttnCancel_Click"/>
      <definedName name="modAboutDlg.bttnNext_Click"/>
      <definedName name="modDateDlg.tboxFromMonth_Change"/>
      <definedName name="modDateDlg.tboxToMonth_Change"/>
      <definedName name="modDateDlg.tboxToYear_Change"/>
      <definedName name="spnSubtotal_Change" sheetId="1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th Cathy"/>
      <sheetName val="Mike-DD"/>
      <sheetName val="Mike-Values"/>
      <sheetName val="don't uselist of every qdb col.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R"/>
      <sheetName val="DNLD"/>
      <sheetName val="FSR"/>
      <sheetName val="IRR"/>
      <sheetName val="PVTRPRT"/>
      <sheetName val="FCTR"/>
      <sheetName val="PVTINV"/>
      <sheetName val="30DN"/>
      <sheetName val="Dialog4"/>
      <sheetName val="Dialog3"/>
      <sheetName val="DNLD3"/>
      <sheetName val="DNLD2"/>
      <sheetName val="OHRec"/>
      <sheetName val="PVTDATA"/>
      <sheetName val="WKS"/>
      <sheetName val="OFSR"/>
      <sheetName val="Changes"/>
      <sheetName val="Sheet1"/>
      <sheetName val="PhoneLog"/>
      <sheetName val="SF10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R"/>
      <sheetName val="DNLD"/>
      <sheetName val="FSR"/>
      <sheetName val="IRR"/>
      <sheetName val="PVTRPRT"/>
      <sheetName val="FCTR"/>
      <sheetName val="PVTINV"/>
      <sheetName val="30DN"/>
      <sheetName val="Dialog4"/>
      <sheetName val="Dialog3"/>
      <sheetName val="DNLD3"/>
      <sheetName val="DNLD2"/>
      <sheetName val="OHRec"/>
      <sheetName val="PVTDATA"/>
      <sheetName val="WKS"/>
      <sheetName val="OFSR"/>
      <sheetName val="Changes"/>
      <sheetName val="Sheet1"/>
      <sheetName val="PhoneLog"/>
      <sheetName val="SF10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28575"/>
      </a:spPr>
      <a:bodyPr vertOverflow="clip" horzOverflow="clip" rtlCol="0" anchor="t"/>
      <a:lstStyle>
        <a:defPPr algn="l">
          <a:defRPr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fitToPage="1"/>
  </sheetPr>
  <dimension ref="B1:AD102"/>
  <sheetViews>
    <sheetView showGridLines="0" tabSelected="1" zoomScaleNormal="100" zoomScaleSheetLayoutView="100" workbookViewId="0">
      <selection activeCell="S48" sqref="S48"/>
    </sheetView>
  </sheetViews>
  <sheetFormatPr defaultColWidth="0" defaultRowHeight="12" x14ac:dyDescent="0.2"/>
  <cols>
    <col min="1" max="1" width="3.140625" style="1" customWidth="1"/>
    <col min="2" max="2" width="21" style="1" customWidth="1"/>
    <col min="3" max="3" width="15.28515625" style="151" customWidth="1"/>
    <col min="4" max="4" width="8.28515625" style="151" customWidth="1"/>
    <col min="5" max="5" width="10" style="151" customWidth="1"/>
    <col min="6" max="6" width="12.140625" style="1" customWidth="1"/>
    <col min="7" max="10" width="10.7109375" style="1" customWidth="1"/>
    <col min="11" max="11" width="7.85546875" style="1" customWidth="1"/>
    <col min="12" max="15" width="8" style="1" bestFit="1" customWidth="1"/>
    <col min="16" max="16" width="1.42578125" style="1" customWidth="1"/>
    <col min="17" max="17" width="13.140625" style="3" customWidth="1"/>
    <col min="18" max="18" width="12.42578125" style="4" bestFit="1" customWidth="1"/>
    <col min="19" max="19" width="13.42578125" style="4" customWidth="1"/>
    <col min="20" max="20" width="13.28515625" style="4" customWidth="1"/>
    <col min="21" max="21" width="9.42578125" style="4" customWidth="1"/>
    <col min="22" max="22" width="0.85546875" style="4" customWidth="1"/>
    <col min="23" max="23" width="13.5703125" style="5" bestFit="1" customWidth="1"/>
    <col min="24" max="24" width="9.140625" style="1" customWidth="1"/>
    <col min="25" max="25" width="6.140625" style="1" bestFit="1" customWidth="1"/>
    <col min="26" max="26" width="8.42578125" style="1" bestFit="1" customWidth="1"/>
    <col min="27" max="27" width="8.7109375" style="1" customWidth="1"/>
    <col min="28" max="28" width="9.140625" style="1" customWidth="1"/>
    <col min="29" max="29" width="10.85546875" style="1" bestFit="1" customWidth="1"/>
    <col min="30" max="30" width="7.5703125" style="1" customWidth="1"/>
    <col min="31" max="16384" width="0" style="1" hidden="1"/>
  </cols>
  <sheetData>
    <row r="1" spans="2:30" ht="12.75" thickBot="1" x14ac:dyDescent="0.25"/>
    <row r="2" spans="2:30" ht="12.75" customHeight="1" thickBot="1" x14ac:dyDescent="0.25">
      <c r="L2" s="97" t="s">
        <v>52</v>
      </c>
      <c r="M2" s="98"/>
    </row>
    <row r="3" spans="2:30" ht="12.75" thickBot="1" x14ac:dyDescent="0.25">
      <c r="B3" s="108" t="s">
        <v>41</v>
      </c>
      <c r="C3" s="152"/>
      <c r="D3" s="152"/>
      <c r="E3" s="152"/>
      <c r="F3" s="109"/>
      <c r="G3" s="2"/>
      <c r="H3" s="2"/>
      <c r="I3" s="2"/>
      <c r="J3" s="2"/>
      <c r="K3" s="2"/>
      <c r="L3" s="99" t="s">
        <v>50</v>
      </c>
      <c r="M3" s="100"/>
      <c r="N3" s="2"/>
      <c r="O3" s="2"/>
      <c r="P3" s="2"/>
    </row>
    <row r="4" spans="2:30" ht="15" customHeight="1" thickBot="1" x14ac:dyDescent="0.25">
      <c r="B4" s="108" t="s">
        <v>42</v>
      </c>
      <c r="C4" s="152"/>
      <c r="D4" s="152"/>
      <c r="E4" s="152"/>
      <c r="F4" s="109"/>
      <c r="G4" s="55" t="s">
        <v>45</v>
      </c>
      <c r="H4" s="107">
        <v>0</v>
      </c>
      <c r="I4" s="2"/>
      <c r="J4" s="2"/>
      <c r="K4" s="6"/>
      <c r="L4" s="101" t="s">
        <v>51</v>
      </c>
      <c r="M4" s="102"/>
      <c r="N4" s="2"/>
      <c r="O4" s="2"/>
      <c r="P4" s="2"/>
      <c r="Q4" s="7"/>
      <c r="R4" s="8"/>
      <c r="S4" s="8"/>
      <c r="T4" s="8"/>
      <c r="U4" s="8"/>
      <c r="V4" s="8"/>
    </row>
    <row r="5" spans="2:30" x14ac:dyDescent="0.2">
      <c r="B5" s="6"/>
      <c r="C5" s="153"/>
      <c r="D5" s="153"/>
      <c r="E5" s="153"/>
      <c r="F5" s="6"/>
      <c r="G5" s="6"/>
      <c r="H5" s="6"/>
      <c r="I5" s="6"/>
      <c r="J5" s="6"/>
      <c r="L5" s="6"/>
      <c r="M5" s="6"/>
      <c r="N5" s="6"/>
      <c r="O5" s="6"/>
      <c r="P5" s="6"/>
      <c r="Q5" s="9" t="s">
        <v>0</v>
      </c>
      <c r="R5" s="9" t="s">
        <v>1</v>
      </c>
      <c r="S5" s="9" t="s">
        <v>2</v>
      </c>
      <c r="T5" s="9" t="s">
        <v>3</v>
      </c>
      <c r="U5" s="9" t="s">
        <v>48</v>
      </c>
      <c r="V5" s="9"/>
      <c r="W5" s="10" t="s">
        <v>4</v>
      </c>
    </row>
    <row r="6" spans="2:30" s="151" customFormat="1" ht="24.75" x14ac:dyDescent="0.25">
      <c r="B6" s="144"/>
      <c r="C6" s="144"/>
      <c r="D6" s="145" t="s">
        <v>82</v>
      </c>
      <c r="E6" s="145" t="s">
        <v>83</v>
      </c>
      <c r="F6" s="146" t="s">
        <v>5</v>
      </c>
      <c r="G6" s="146" t="s">
        <v>6</v>
      </c>
      <c r="H6" s="146" t="s">
        <v>7</v>
      </c>
      <c r="I6" s="146" t="s">
        <v>8</v>
      </c>
      <c r="J6" s="146" t="s">
        <v>47</v>
      </c>
      <c r="K6" s="147" t="s">
        <v>5</v>
      </c>
      <c r="L6" s="147" t="s">
        <v>6</v>
      </c>
      <c r="M6" s="147" t="s">
        <v>7</v>
      </c>
      <c r="N6" s="147" t="s">
        <v>8</v>
      </c>
      <c r="O6" s="147" t="s">
        <v>47</v>
      </c>
      <c r="P6" s="148"/>
      <c r="Q6" s="149" t="s">
        <v>43</v>
      </c>
      <c r="R6" s="149" t="s">
        <v>43</v>
      </c>
      <c r="S6" s="149" t="s">
        <v>43</v>
      </c>
      <c r="T6" s="149" t="s">
        <v>43</v>
      </c>
      <c r="U6" s="149" t="s">
        <v>43</v>
      </c>
      <c r="V6" s="149"/>
      <c r="W6" s="150"/>
      <c r="Y6" s="196" t="s">
        <v>90</v>
      </c>
      <c r="Z6" s="196"/>
      <c r="AA6" s="196"/>
      <c r="AB6" s="196"/>
      <c r="AC6" s="196"/>
      <c r="AD6" s="196"/>
    </row>
    <row r="7" spans="2:30" ht="24.75" thickBot="1" x14ac:dyDescent="0.25">
      <c r="B7" s="119" t="s">
        <v>9</v>
      </c>
      <c r="C7" s="183" t="s">
        <v>10</v>
      </c>
      <c r="D7" s="154" t="s">
        <v>85</v>
      </c>
      <c r="E7" s="175" t="s">
        <v>84</v>
      </c>
      <c r="F7" s="52" t="s">
        <v>11</v>
      </c>
      <c r="G7" s="52" t="s">
        <v>11</v>
      </c>
      <c r="H7" s="52" t="s">
        <v>11</v>
      </c>
      <c r="I7" s="52" t="s">
        <v>11</v>
      </c>
      <c r="J7" s="52" t="s">
        <v>11</v>
      </c>
      <c r="K7" s="105" t="s">
        <v>31</v>
      </c>
      <c r="L7" s="105" t="s">
        <v>31</v>
      </c>
      <c r="M7" s="105" t="s">
        <v>31</v>
      </c>
      <c r="N7" s="105" t="s">
        <v>31</v>
      </c>
      <c r="O7" s="105" t="s">
        <v>31</v>
      </c>
      <c r="P7" s="11"/>
      <c r="Q7" s="15"/>
      <c r="R7" s="16"/>
      <c r="S7" s="16"/>
      <c r="T7" s="16"/>
      <c r="U7" s="16"/>
      <c r="V7" s="16"/>
      <c r="W7" s="17"/>
      <c r="Y7" s="191" t="s">
        <v>0</v>
      </c>
      <c r="Z7" s="191" t="s">
        <v>1</v>
      </c>
      <c r="AA7" s="191" t="s">
        <v>2</v>
      </c>
      <c r="AB7" s="191" t="s">
        <v>3</v>
      </c>
      <c r="AC7" s="191" t="s">
        <v>48</v>
      </c>
      <c r="AD7" s="189" t="s">
        <v>4</v>
      </c>
    </row>
    <row r="8" spans="2:30" s="13" customFormat="1" ht="36" x14ac:dyDescent="0.2">
      <c r="B8" s="120" t="s">
        <v>44</v>
      </c>
      <c r="C8" s="143" t="s">
        <v>86</v>
      </c>
      <c r="D8" s="192">
        <v>9</v>
      </c>
      <c r="E8" s="179">
        <v>0</v>
      </c>
      <c r="F8" s="53">
        <f>D8*E8</f>
        <v>0</v>
      </c>
      <c r="G8" s="53">
        <f t="shared" ref="G8:J11" si="0">F8*(1+$H$4)</f>
        <v>0</v>
      </c>
      <c r="H8" s="54">
        <f>G8*(1+$H$4)</f>
        <v>0</v>
      </c>
      <c r="I8" s="54">
        <f>H8*(1+$H$4)</f>
        <v>0</v>
      </c>
      <c r="J8" s="54">
        <f>I8*(1+$H$4)</f>
        <v>0</v>
      </c>
      <c r="K8" s="106">
        <v>0</v>
      </c>
      <c r="L8" s="106">
        <v>0</v>
      </c>
      <c r="M8" s="106">
        <v>0</v>
      </c>
      <c r="N8" s="106">
        <v>0</v>
      </c>
      <c r="O8" s="106">
        <v>0</v>
      </c>
      <c r="P8" s="44"/>
      <c r="Q8" s="77">
        <f t="shared" ref="Q8:U13" si="1">ROUND(F8*K8,0)</f>
        <v>0</v>
      </c>
      <c r="R8" s="77">
        <f t="shared" si="1"/>
        <v>0</v>
      </c>
      <c r="S8" s="77">
        <f t="shared" si="1"/>
        <v>0</v>
      </c>
      <c r="T8" s="77">
        <f t="shared" si="1"/>
        <v>0</v>
      </c>
      <c r="U8" s="77">
        <f t="shared" si="1"/>
        <v>0</v>
      </c>
      <c r="V8" s="77"/>
      <c r="W8" s="76">
        <f>SUM(Q8:V8)</f>
        <v>0</v>
      </c>
      <c r="Y8" s="190">
        <f>K8*$D$8*$F$71</f>
        <v>0</v>
      </c>
      <c r="Z8" s="190">
        <f>L8*$D$8*$F$71</f>
        <v>0</v>
      </c>
      <c r="AA8" s="190">
        <f>M8*$D$8*$F$71</f>
        <v>0</v>
      </c>
      <c r="AB8" s="190">
        <f>N8*$D$8*$F$71</f>
        <v>0</v>
      </c>
      <c r="AC8" s="190">
        <f>O8*$D$8*$F$71</f>
        <v>0</v>
      </c>
      <c r="AD8" s="190">
        <f>SUM(Y8:AC8)</f>
        <v>0</v>
      </c>
    </row>
    <row r="9" spans="2:30" s="13" customFormat="1" ht="36" x14ac:dyDescent="0.2">
      <c r="B9" s="120" t="s">
        <v>44</v>
      </c>
      <c r="C9" s="143" t="s">
        <v>87</v>
      </c>
      <c r="D9" s="193">
        <v>3</v>
      </c>
      <c r="E9" s="180">
        <v>0</v>
      </c>
      <c r="F9" s="53">
        <f t="shared" ref="F9:F16" si="2">D9*E9</f>
        <v>0</v>
      </c>
      <c r="G9" s="53">
        <f t="shared" si="0"/>
        <v>0</v>
      </c>
      <c r="H9" s="54">
        <f t="shared" si="0"/>
        <v>0</v>
      </c>
      <c r="I9" s="54">
        <f t="shared" si="0"/>
        <v>0</v>
      </c>
      <c r="J9" s="54">
        <f t="shared" si="0"/>
        <v>0</v>
      </c>
      <c r="K9" s="106">
        <v>0</v>
      </c>
      <c r="L9" s="106">
        <v>0</v>
      </c>
      <c r="M9" s="106">
        <v>0</v>
      </c>
      <c r="N9" s="106">
        <v>0</v>
      </c>
      <c r="O9" s="106">
        <v>0</v>
      </c>
      <c r="P9" s="44"/>
      <c r="Q9" s="77">
        <f t="shared" si="1"/>
        <v>0</v>
      </c>
      <c r="R9" s="77">
        <f t="shared" si="1"/>
        <v>0</v>
      </c>
      <c r="S9" s="77">
        <f t="shared" si="1"/>
        <v>0</v>
      </c>
      <c r="T9" s="77">
        <f t="shared" si="1"/>
        <v>0</v>
      </c>
      <c r="U9" s="77">
        <f t="shared" si="1"/>
        <v>0</v>
      </c>
      <c r="V9" s="77"/>
      <c r="W9" s="76">
        <f t="shared" ref="W9:W16" si="3">SUM(Q9:V9)</f>
        <v>0</v>
      </c>
      <c r="Y9" s="190">
        <f>K9*$D$9*$F$71</f>
        <v>0</v>
      </c>
      <c r="Z9" s="190">
        <f>L9*$D$9*$F$71</f>
        <v>0</v>
      </c>
      <c r="AA9" s="190">
        <f>M9*$D$9*$F$71</f>
        <v>0</v>
      </c>
      <c r="AB9" s="190">
        <f>N9*$D$9*$F$71</f>
        <v>0</v>
      </c>
      <c r="AC9" s="190">
        <f>O9*$D$9*$F$71</f>
        <v>0</v>
      </c>
      <c r="AD9" s="190">
        <f t="shared" ref="AD9:AD16" si="4">SUM(Y9:AC9)</f>
        <v>0</v>
      </c>
    </row>
    <row r="10" spans="2:30" s="13" customFormat="1" ht="24" x14ac:dyDescent="0.2">
      <c r="B10" s="120" t="s">
        <v>44</v>
      </c>
      <c r="C10" s="143" t="s">
        <v>88</v>
      </c>
      <c r="D10" s="193">
        <v>9</v>
      </c>
      <c r="E10" s="180">
        <v>0</v>
      </c>
      <c r="F10" s="53">
        <f t="shared" si="2"/>
        <v>0</v>
      </c>
      <c r="G10" s="53">
        <f t="shared" si="0"/>
        <v>0</v>
      </c>
      <c r="H10" s="54">
        <f t="shared" si="0"/>
        <v>0</v>
      </c>
      <c r="I10" s="54">
        <f t="shared" si="0"/>
        <v>0</v>
      </c>
      <c r="J10" s="54">
        <f t="shared" si="0"/>
        <v>0</v>
      </c>
      <c r="K10" s="106">
        <v>0</v>
      </c>
      <c r="L10" s="106">
        <v>0</v>
      </c>
      <c r="M10" s="106">
        <v>0</v>
      </c>
      <c r="N10" s="106">
        <v>0</v>
      </c>
      <c r="O10" s="106">
        <v>0</v>
      </c>
      <c r="P10" s="44"/>
      <c r="Q10" s="77">
        <f t="shared" si="1"/>
        <v>0</v>
      </c>
      <c r="R10" s="77">
        <f t="shared" si="1"/>
        <v>0</v>
      </c>
      <c r="S10" s="77">
        <f t="shared" si="1"/>
        <v>0</v>
      </c>
      <c r="T10" s="77">
        <f t="shared" si="1"/>
        <v>0</v>
      </c>
      <c r="U10" s="77">
        <f t="shared" si="1"/>
        <v>0</v>
      </c>
      <c r="V10" s="77"/>
      <c r="W10" s="76">
        <f t="shared" si="3"/>
        <v>0</v>
      </c>
      <c r="Y10" s="190">
        <f>K10*$D$10*$F$71</f>
        <v>0</v>
      </c>
      <c r="Z10" s="190">
        <f>L10*$D$10*$F$71</f>
        <v>0</v>
      </c>
      <c r="AA10" s="190">
        <f>M10*$D$10*$F$71</f>
        <v>0</v>
      </c>
      <c r="AB10" s="190">
        <f>N10*$D$10*$F$71</f>
        <v>0</v>
      </c>
      <c r="AC10" s="190">
        <f>O10*$D$10*$F$71</f>
        <v>0</v>
      </c>
      <c r="AD10" s="190">
        <f t="shared" si="4"/>
        <v>0</v>
      </c>
    </row>
    <row r="11" spans="2:30" s="13" customFormat="1" ht="24" x14ac:dyDescent="0.2">
      <c r="B11" s="120" t="s">
        <v>44</v>
      </c>
      <c r="C11" s="143" t="s">
        <v>89</v>
      </c>
      <c r="D11" s="193">
        <v>3</v>
      </c>
      <c r="E11" s="180">
        <v>0</v>
      </c>
      <c r="F11" s="53">
        <f t="shared" si="2"/>
        <v>0</v>
      </c>
      <c r="G11" s="53">
        <f t="shared" si="0"/>
        <v>0</v>
      </c>
      <c r="H11" s="54">
        <f t="shared" si="0"/>
        <v>0</v>
      </c>
      <c r="I11" s="54">
        <f t="shared" si="0"/>
        <v>0</v>
      </c>
      <c r="J11" s="54">
        <f t="shared" si="0"/>
        <v>0</v>
      </c>
      <c r="K11" s="106">
        <v>0</v>
      </c>
      <c r="L11" s="106">
        <v>0</v>
      </c>
      <c r="M11" s="106">
        <v>0</v>
      </c>
      <c r="N11" s="106">
        <v>0</v>
      </c>
      <c r="O11" s="106">
        <v>0</v>
      </c>
      <c r="P11" s="44"/>
      <c r="Q11" s="77">
        <f t="shared" si="1"/>
        <v>0</v>
      </c>
      <c r="R11" s="77">
        <f t="shared" si="1"/>
        <v>0</v>
      </c>
      <c r="S11" s="77">
        <f t="shared" si="1"/>
        <v>0</v>
      </c>
      <c r="T11" s="77">
        <f t="shared" si="1"/>
        <v>0</v>
      </c>
      <c r="U11" s="77">
        <f t="shared" si="1"/>
        <v>0</v>
      </c>
      <c r="V11" s="77"/>
      <c r="W11" s="76">
        <f t="shared" si="3"/>
        <v>0</v>
      </c>
      <c r="Y11" s="190">
        <f>K11*$D$11*$F$71</f>
        <v>0</v>
      </c>
      <c r="Z11" s="190">
        <f>L11*$D$11*$F$71</f>
        <v>0</v>
      </c>
      <c r="AA11" s="190">
        <f>M11*$D$11*$F$71</f>
        <v>0</v>
      </c>
      <c r="AB11" s="190">
        <f>N11*$D$11*$F$71</f>
        <v>0</v>
      </c>
      <c r="AC11" s="190">
        <f>O11*$D$11*$F$71</f>
        <v>0</v>
      </c>
      <c r="AD11" s="190">
        <f t="shared" si="4"/>
        <v>0</v>
      </c>
    </row>
    <row r="12" spans="2:30" s="13" customFormat="1" x14ac:dyDescent="0.2">
      <c r="B12" s="120" t="s">
        <v>44</v>
      </c>
      <c r="C12" s="143" t="s">
        <v>29</v>
      </c>
      <c r="D12" s="193">
        <v>12</v>
      </c>
      <c r="E12" s="180">
        <v>0</v>
      </c>
      <c r="F12" s="53">
        <f t="shared" si="2"/>
        <v>0</v>
      </c>
      <c r="G12" s="53">
        <f>F12*(1+$H$4)</f>
        <v>0</v>
      </c>
      <c r="H12" s="54">
        <f t="shared" ref="H12:J16" si="5">G12*(1+$H$4)</f>
        <v>0</v>
      </c>
      <c r="I12" s="54">
        <f t="shared" si="5"/>
        <v>0</v>
      </c>
      <c r="J12" s="54">
        <f t="shared" si="5"/>
        <v>0</v>
      </c>
      <c r="K12" s="106">
        <v>0</v>
      </c>
      <c r="L12" s="106">
        <v>0</v>
      </c>
      <c r="M12" s="106">
        <v>0</v>
      </c>
      <c r="N12" s="106">
        <v>0</v>
      </c>
      <c r="O12" s="106">
        <v>0</v>
      </c>
      <c r="P12" s="44"/>
      <c r="Q12" s="77">
        <f t="shared" si="1"/>
        <v>0</v>
      </c>
      <c r="R12" s="77">
        <f t="shared" si="1"/>
        <v>0</v>
      </c>
      <c r="S12" s="77">
        <f t="shared" si="1"/>
        <v>0</v>
      </c>
      <c r="T12" s="77">
        <f t="shared" si="1"/>
        <v>0</v>
      </c>
      <c r="U12" s="77">
        <f t="shared" si="1"/>
        <v>0</v>
      </c>
      <c r="V12" s="77"/>
      <c r="W12" s="76">
        <f t="shared" si="3"/>
        <v>0</v>
      </c>
      <c r="Y12" s="190">
        <f>K12*$D$12*$F$71</f>
        <v>0</v>
      </c>
      <c r="Z12" s="190">
        <f>L12*$D$12*$F$71</f>
        <v>0</v>
      </c>
      <c r="AA12" s="190">
        <f>M12*$D$12*$F$71</f>
        <v>0</v>
      </c>
      <c r="AB12" s="190">
        <f>N12*$D$12*$F$71</f>
        <v>0</v>
      </c>
      <c r="AC12" s="190">
        <f>O12*$D$12*$F$71</f>
        <v>0</v>
      </c>
      <c r="AD12" s="190">
        <f t="shared" si="4"/>
        <v>0</v>
      </c>
    </row>
    <row r="13" spans="2:30" s="13" customFormat="1" x14ac:dyDescent="0.2">
      <c r="B13" s="120" t="s">
        <v>44</v>
      </c>
      <c r="C13" s="143" t="s">
        <v>30</v>
      </c>
      <c r="D13" s="193">
        <v>12</v>
      </c>
      <c r="E13" s="180">
        <v>0</v>
      </c>
      <c r="F13" s="53">
        <f t="shared" si="2"/>
        <v>0</v>
      </c>
      <c r="G13" s="53">
        <f t="shared" ref="G13:G16" si="6">F13*(1+$H$4)</f>
        <v>0</v>
      </c>
      <c r="H13" s="54">
        <f t="shared" si="5"/>
        <v>0</v>
      </c>
      <c r="I13" s="54">
        <f t="shared" si="5"/>
        <v>0</v>
      </c>
      <c r="J13" s="54">
        <f t="shared" si="5"/>
        <v>0</v>
      </c>
      <c r="K13" s="106">
        <v>0</v>
      </c>
      <c r="L13" s="106">
        <v>0</v>
      </c>
      <c r="M13" s="106">
        <v>0</v>
      </c>
      <c r="N13" s="106">
        <v>0</v>
      </c>
      <c r="O13" s="106">
        <v>0</v>
      </c>
      <c r="P13" s="44"/>
      <c r="Q13" s="77">
        <f t="shared" si="1"/>
        <v>0</v>
      </c>
      <c r="R13" s="77">
        <f t="shared" si="1"/>
        <v>0</v>
      </c>
      <c r="S13" s="77">
        <f t="shared" si="1"/>
        <v>0</v>
      </c>
      <c r="T13" s="77">
        <f t="shared" si="1"/>
        <v>0</v>
      </c>
      <c r="U13" s="77">
        <f t="shared" si="1"/>
        <v>0</v>
      </c>
      <c r="V13" s="77"/>
      <c r="W13" s="76">
        <f t="shared" si="3"/>
        <v>0</v>
      </c>
      <c r="Y13" s="190">
        <f>K13*$D$13*$F$71</f>
        <v>0</v>
      </c>
      <c r="Z13" s="190">
        <f>L13*$D$13*$F$71</f>
        <v>0</v>
      </c>
      <c r="AA13" s="190">
        <f>M13*$D$13*$F$71</f>
        <v>0</v>
      </c>
      <c r="AB13" s="190">
        <f>N13*$D$13*$F$71</f>
        <v>0</v>
      </c>
      <c r="AC13" s="190">
        <f>O13*$D$13*$F$71</f>
        <v>0</v>
      </c>
      <c r="AD13" s="190">
        <f t="shared" si="4"/>
        <v>0</v>
      </c>
    </row>
    <row r="14" spans="2:30" s="13" customFormat="1" ht="24" x14ac:dyDescent="0.2">
      <c r="B14" s="120" t="s">
        <v>27</v>
      </c>
      <c r="C14" s="143" t="s">
        <v>32</v>
      </c>
      <c r="D14" s="193">
        <v>9</v>
      </c>
      <c r="E14" s="180">
        <v>0</v>
      </c>
      <c r="F14" s="53">
        <f t="shared" si="2"/>
        <v>0</v>
      </c>
      <c r="G14" s="53">
        <f t="shared" si="6"/>
        <v>0</v>
      </c>
      <c r="H14" s="54">
        <f t="shared" si="5"/>
        <v>0</v>
      </c>
      <c r="I14" s="54">
        <f t="shared" si="5"/>
        <v>0</v>
      </c>
      <c r="J14" s="54">
        <f t="shared" si="5"/>
        <v>0</v>
      </c>
      <c r="K14" s="106">
        <v>0</v>
      </c>
      <c r="L14" s="106">
        <v>0</v>
      </c>
      <c r="M14" s="106">
        <v>0</v>
      </c>
      <c r="N14" s="106">
        <v>0</v>
      </c>
      <c r="O14" s="106">
        <v>0</v>
      </c>
      <c r="P14" s="44"/>
      <c r="Q14" s="77">
        <f>ROUND(F14/12*K14,0)*9</f>
        <v>0</v>
      </c>
      <c r="R14" s="77">
        <f>ROUND(G14/12*L14,0)*9</f>
        <v>0</v>
      </c>
      <c r="S14" s="77">
        <f>ROUND(H14/12*M14,0)*9</f>
        <v>0</v>
      </c>
      <c r="T14" s="77">
        <f>ROUND(I14/12*N14,0)*9</f>
        <v>0</v>
      </c>
      <c r="U14" s="77">
        <f>ROUND(J14/12*O14,0)*9</f>
        <v>0</v>
      </c>
      <c r="V14" s="77"/>
      <c r="W14" s="76">
        <f t="shared" si="3"/>
        <v>0</v>
      </c>
      <c r="Y14" s="190">
        <f>K14*$D$14*$F$71</f>
        <v>0</v>
      </c>
      <c r="Z14" s="190">
        <f>L14*$D$14*$F$71</f>
        <v>0</v>
      </c>
      <c r="AA14" s="190">
        <f>M14*$D$14*$F$71</f>
        <v>0</v>
      </c>
      <c r="AB14" s="190">
        <f>N14*$D$14*$F$71</f>
        <v>0</v>
      </c>
      <c r="AC14" s="190">
        <f>O14*$D$14*$F$71</f>
        <v>0</v>
      </c>
      <c r="AD14" s="190">
        <f t="shared" si="4"/>
        <v>0</v>
      </c>
    </row>
    <row r="15" spans="2:30" s="13" customFormat="1" ht="24" x14ac:dyDescent="0.2">
      <c r="B15" s="120"/>
      <c r="C15" s="143" t="s">
        <v>33</v>
      </c>
      <c r="D15" s="193">
        <v>3</v>
      </c>
      <c r="E15" s="180">
        <v>0</v>
      </c>
      <c r="F15" s="53">
        <f t="shared" si="2"/>
        <v>0</v>
      </c>
      <c r="G15" s="53">
        <f t="shared" si="6"/>
        <v>0</v>
      </c>
      <c r="H15" s="54">
        <f t="shared" si="5"/>
        <v>0</v>
      </c>
      <c r="I15" s="54">
        <f t="shared" si="5"/>
        <v>0</v>
      </c>
      <c r="J15" s="54">
        <f t="shared" si="5"/>
        <v>0</v>
      </c>
      <c r="K15" s="106">
        <v>0</v>
      </c>
      <c r="L15" s="106">
        <v>0</v>
      </c>
      <c r="M15" s="106">
        <v>0</v>
      </c>
      <c r="N15" s="106">
        <v>0</v>
      </c>
      <c r="O15" s="106">
        <v>0</v>
      </c>
      <c r="P15" s="44"/>
      <c r="Q15" s="77">
        <f>ROUND(F15/12*K15,0)*3</f>
        <v>0</v>
      </c>
      <c r="R15" s="77">
        <f>ROUND(G15/12*L15,0)*3</f>
        <v>0</v>
      </c>
      <c r="S15" s="77">
        <f>ROUND(H15/12*M15,0)*3</f>
        <v>0</v>
      </c>
      <c r="T15" s="77">
        <f>ROUND(I15/12*N15,0)*3</f>
        <v>0</v>
      </c>
      <c r="U15" s="77">
        <f>ROUND(J15/12*O15,0)*3</f>
        <v>0</v>
      </c>
      <c r="V15" s="77"/>
      <c r="W15" s="76">
        <f t="shared" si="3"/>
        <v>0</v>
      </c>
      <c r="Y15" s="190">
        <f>K15*$D$15*$F$71</f>
        <v>0</v>
      </c>
      <c r="Z15" s="190">
        <f>L15*$D$15*$F$71</f>
        <v>0</v>
      </c>
      <c r="AA15" s="190">
        <f>M15*$D$15*$F$71</f>
        <v>0</v>
      </c>
      <c r="AB15" s="190">
        <f>N15*$D$15*$F$71</f>
        <v>0</v>
      </c>
      <c r="AC15" s="190">
        <f>O15*$D$15*$F$71</f>
        <v>0</v>
      </c>
      <c r="AD15" s="190">
        <f t="shared" si="4"/>
        <v>0</v>
      </c>
    </row>
    <row r="16" spans="2:30" s="13" customFormat="1" ht="24" x14ac:dyDescent="0.2">
      <c r="B16" s="120" t="s">
        <v>28</v>
      </c>
      <c r="C16" s="143" t="s">
        <v>32</v>
      </c>
      <c r="D16" s="193">
        <v>9</v>
      </c>
      <c r="E16" s="180">
        <v>0</v>
      </c>
      <c r="F16" s="53">
        <f t="shared" si="2"/>
        <v>0</v>
      </c>
      <c r="G16" s="53">
        <f t="shared" si="6"/>
        <v>0</v>
      </c>
      <c r="H16" s="54">
        <f t="shared" si="5"/>
        <v>0</v>
      </c>
      <c r="I16" s="54">
        <f t="shared" si="5"/>
        <v>0</v>
      </c>
      <c r="J16" s="54">
        <f t="shared" si="5"/>
        <v>0</v>
      </c>
      <c r="K16" s="106">
        <v>0</v>
      </c>
      <c r="L16" s="106">
        <v>0</v>
      </c>
      <c r="M16" s="106">
        <v>0</v>
      </c>
      <c r="N16" s="106">
        <v>0</v>
      </c>
      <c r="O16" s="106">
        <v>0</v>
      </c>
      <c r="P16" s="44"/>
      <c r="Q16" s="77">
        <f>ROUND(F16/12*K16,0)*9</f>
        <v>0</v>
      </c>
      <c r="R16" s="77">
        <f>ROUND(G16/12*L16,0)*9</f>
        <v>0</v>
      </c>
      <c r="S16" s="77">
        <f>ROUND(H16/12*M16,0)*9</f>
        <v>0</v>
      </c>
      <c r="T16" s="77">
        <f>ROUND(I16/12*N16,0)*9</f>
        <v>0</v>
      </c>
      <c r="U16" s="77">
        <f>ROUND(J16/12*O16,0)*9</f>
        <v>0</v>
      </c>
      <c r="V16" s="77"/>
      <c r="W16" s="76">
        <f t="shared" si="3"/>
        <v>0</v>
      </c>
      <c r="Y16" s="190">
        <f>K16*$D$16*$F$71</f>
        <v>0</v>
      </c>
      <c r="Z16" s="190">
        <f>L16*$D$16*$F$71</f>
        <v>0</v>
      </c>
      <c r="AA16" s="190">
        <f>M16*$D$16*$F$71</f>
        <v>0</v>
      </c>
      <c r="AB16" s="190">
        <f>N16*$D$16*$F$71</f>
        <v>0</v>
      </c>
      <c r="AC16" s="190">
        <f>O16*$D$16*$F$71</f>
        <v>0</v>
      </c>
      <c r="AD16" s="190">
        <f t="shared" si="4"/>
        <v>0</v>
      </c>
    </row>
    <row r="17" spans="2:30" s="13" customFormat="1" ht="24.75" thickBot="1" x14ac:dyDescent="0.25">
      <c r="B17" s="120"/>
      <c r="C17" s="143" t="s">
        <v>33</v>
      </c>
      <c r="D17" s="194" t="s">
        <v>91</v>
      </c>
      <c r="E17" s="181">
        <v>0</v>
      </c>
      <c r="F17" s="53">
        <f t="shared" ref="F17" si="7">D17*E17</f>
        <v>0</v>
      </c>
      <c r="G17" s="53">
        <f t="shared" ref="G17" si="8">F17*(1+$H$4)</f>
        <v>0</v>
      </c>
      <c r="H17" s="54">
        <f t="shared" ref="H17" si="9">G17*(1+$H$4)</f>
        <v>0</v>
      </c>
      <c r="I17" s="54">
        <f t="shared" ref="I17" si="10">H17*(1+$H$4)</f>
        <v>0</v>
      </c>
      <c r="J17" s="54">
        <f t="shared" ref="J17" si="11">I17*(1+$H$4)</f>
        <v>0</v>
      </c>
      <c r="K17" s="106">
        <v>0</v>
      </c>
      <c r="L17" s="106">
        <v>0</v>
      </c>
      <c r="M17" s="106">
        <v>0</v>
      </c>
      <c r="N17" s="106">
        <v>0</v>
      </c>
      <c r="O17" s="106">
        <v>0</v>
      </c>
      <c r="P17" s="44"/>
      <c r="Q17" s="78">
        <f>ROUND(F17/12*K17,0)*3</f>
        <v>0</v>
      </c>
      <c r="R17" s="78">
        <f>ROUND(G17/12*L17,0)*3</f>
        <v>0</v>
      </c>
      <c r="S17" s="78">
        <f>ROUND(H17/12*M17,0)*3</f>
        <v>0</v>
      </c>
      <c r="T17" s="78">
        <f>ROUND(I17/12*N17,0)*3</f>
        <v>0</v>
      </c>
      <c r="U17" s="78">
        <f>ROUND(J17/12*O17,0)*3</f>
        <v>0</v>
      </c>
      <c r="V17" s="78"/>
      <c r="W17" s="79">
        <f t="shared" ref="W17" si="12">SUM(Q17:V17)</f>
        <v>0</v>
      </c>
      <c r="Y17" s="190">
        <f>K17*$D$18*$F$71</f>
        <v>0</v>
      </c>
      <c r="Z17" s="190">
        <f>L17*$D$18*$F$71</f>
        <v>0</v>
      </c>
      <c r="AA17" s="190">
        <f>M17*$D$18*$F$71</f>
        <v>0</v>
      </c>
      <c r="AB17" s="190">
        <f>N17*$D$18*$F$71</f>
        <v>0</v>
      </c>
      <c r="AC17" s="190">
        <f>O17*$D$18*$F$71</f>
        <v>0</v>
      </c>
      <c r="AD17" s="190">
        <f t="shared" ref="AD17" si="13">SUM(Y17:AC17)</f>
        <v>0</v>
      </c>
    </row>
    <row r="18" spans="2:30" s="13" customFormat="1" ht="6.75" customHeight="1" thickBot="1" x14ac:dyDescent="0.25">
      <c r="B18" s="120"/>
      <c r="C18" s="143"/>
      <c r="D18" s="194"/>
      <c r="E18" s="181"/>
      <c r="F18" s="53"/>
      <c r="G18" s="53"/>
      <c r="H18" s="54"/>
      <c r="I18" s="54"/>
      <c r="J18" s="54"/>
      <c r="K18" s="106"/>
      <c r="L18" s="106"/>
      <c r="M18" s="106"/>
      <c r="N18" s="106"/>
      <c r="O18" s="106"/>
      <c r="P18" s="44"/>
      <c r="Q18" s="78"/>
      <c r="R18" s="78"/>
      <c r="S18" s="78"/>
      <c r="T18" s="78"/>
      <c r="U18" s="78"/>
      <c r="V18" s="78"/>
      <c r="W18" s="79"/>
      <c r="Y18" s="190"/>
      <c r="Z18" s="190"/>
      <c r="AA18" s="190"/>
      <c r="AB18" s="190"/>
      <c r="AC18" s="190"/>
      <c r="AD18" s="190"/>
    </row>
    <row r="19" spans="2:30" ht="12.75" thickBot="1" x14ac:dyDescent="0.25">
      <c r="B19" s="39" t="s">
        <v>12</v>
      </c>
      <c r="C19" s="184"/>
      <c r="D19" s="155"/>
      <c r="E19" s="155"/>
      <c r="F19" s="58"/>
      <c r="G19" s="58"/>
      <c r="H19" s="58"/>
      <c r="I19" s="58"/>
      <c r="J19" s="59"/>
      <c r="K19" s="57">
        <f>SUM(K8:K18)</f>
        <v>0</v>
      </c>
      <c r="L19" s="57">
        <f>SUM(L8:L18)</f>
        <v>0</v>
      </c>
      <c r="M19" s="57">
        <f>SUM(M8:M18)</f>
        <v>0</v>
      </c>
      <c r="N19" s="57">
        <f>SUM(N8:N18)</f>
        <v>0</v>
      </c>
      <c r="O19" s="57">
        <f>SUM(O8:O18)</f>
        <v>0</v>
      </c>
      <c r="P19" s="45"/>
      <c r="Q19" s="80">
        <f>SUM(Q8:Q18)</f>
        <v>0</v>
      </c>
      <c r="R19" s="81">
        <f>SUM(R8:R18)</f>
        <v>0</v>
      </c>
      <c r="S19" s="81">
        <f>SUM(S8:S18)</f>
        <v>0</v>
      </c>
      <c r="T19" s="81">
        <f>SUM(T8:T18)</f>
        <v>0</v>
      </c>
      <c r="U19" s="81">
        <f>SUM(U8:U18)</f>
        <v>0</v>
      </c>
      <c r="V19" s="81"/>
      <c r="W19" s="82">
        <f>SUM(W8:W18)</f>
        <v>0</v>
      </c>
      <c r="Y19" s="186">
        <f>SUM(Y8:Y18)</f>
        <v>0</v>
      </c>
      <c r="Z19" s="187">
        <f>SUM(Z8:Z18)</f>
        <v>0</v>
      </c>
      <c r="AA19" s="187">
        <f>SUM(AA8:AA18)</f>
        <v>0</v>
      </c>
      <c r="AB19" s="187">
        <f>SUM(AB8:AB18)</f>
        <v>0</v>
      </c>
      <c r="AC19" s="187">
        <f>SUM(AC8:AC18)</f>
        <v>0</v>
      </c>
      <c r="AD19" s="188">
        <f>SUM(AD8:AD18)</f>
        <v>0</v>
      </c>
    </row>
    <row r="20" spans="2:30" x14ac:dyDescent="0.2">
      <c r="Q20" s="15"/>
      <c r="R20" s="16"/>
      <c r="S20" s="16"/>
      <c r="T20" s="16"/>
      <c r="U20" s="16"/>
      <c r="V20" s="16"/>
      <c r="W20" s="17"/>
    </row>
    <row r="21" spans="2:30" x14ac:dyDescent="0.2">
      <c r="B21" s="11" t="s">
        <v>13</v>
      </c>
      <c r="C21" s="156"/>
      <c r="D21" s="156"/>
      <c r="E21" s="156"/>
      <c r="F21" s="11"/>
      <c r="G21" s="11"/>
      <c r="H21" s="11"/>
      <c r="I21" s="11"/>
      <c r="J21" s="11"/>
      <c r="K21" s="18"/>
      <c r="L21" s="18"/>
      <c r="M21" s="18"/>
      <c r="N21" s="18"/>
      <c r="O21" s="18"/>
      <c r="P21" s="18"/>
      <c r="Q21" s="15"/>
      <c r="R21" s="16"/>
      <c r="S21" s="16"/>
      <c r="T21" s="16"/>
      <c r="U21" s="16"/>
      <c r="V21" s="16"/>
      <c r="W21" s="17"/>
    </row>
    <row r="22" spans="2:30" ht="36" x14ac:dyDescent="0.2">
      <c r="B22" s="38" t="str">
        <f>B8</f>
        <v>TBD</v>
      </c>
      <c r="C22" s="185" t="str">
        <f>C8</f>
        <v>Principal Investigator - Academic</v>
      </c>
      <c r="D22" s="137"/>
      <c r="E22" s="176"/>
      <c r="F22" s="172"/>
      <c r="G22" s="172"/>
      <c r="H22" s="172"/>
      <c r="I22" s="172"/>
      <c r="J22" s="140"/>
      <c r="K22" s="106">
        <v>0</v>
      </c>
      <c r="L22" s="106">
        <v>0</v>
      </c>
      <c r="M22" s="106">
        <v>0</v>
      </c>
      <c r="N22" s="106">
        <v>0</v>
      </c>
      <c r="O22" s="106">
        <v>0</v>
      </c>
      <c r="P22" s="46"/>
      <c r="Q22" s="77">
        <f>ROUND(Q8*K22,0)</f>
        <v>0</v>
      </c>
      <c r="R22" s="77">
        <f>ROUND(R8*L22,0)</f>
        <v>0</v>
      </c>
      <c r="S22" s="77">
        <f>ROUND(S8*M22,0)</f>
        <v>0</v>
      </c>
      <c r="T22" s="77">
        <f>ROUND(T8*N22,0)</f>
        <v>0</v>
      </c>
      <c r="U22" s="77">
        <f>ROUND(U8*O22,0)</f>
        <v>0</v>
      </c>
      <c r="V22" s="77"/>
      <c r="W22" s="76">
        <f t="shared" ref="W22:W30" si="14">SUM(Q22:U22)</f>
        <v>0</v>
      </c>
    </row>
    <row r="23" spans="2:30" ht="36" x14ac:dyDescent="0.2">
      <c r="B23" s="38" t="str">
        <f>B9</f>
        <v>TBD</v>
      </c>
      <c r="C23" s="185" t="str">
        <f>C9</f>
        <v>Principal Investigator - Summer</v>
      </c>
      <c r="D23" s="138"/>
      <c r="E23" s="177"/>
      <c r="F23" s="173"/>
      <c r="G23" s="173"/>
      <c r="H23" s="173"/>
      <c r="I23" s="173"/>
      <c r="J23" s="141"/>
      <c r="K23" s="106">
        <v>0</v>
      </c>
      <c r="L23" s="106">
        <v>0</v>
      </c>
      <c r="M23" s="106">
        <v>0</v>
      </c>
      <c r="N23" s="106">
        <v>0</v>
      </c>
      <c r="O23" s="106">
        <v>0</v>
      </c>
      <c r="P23" s="46"/>
      <c r="Q23" s="77">
        <f>ROUND(Q9*K23,0)</f>
        <v>0</v>
      </c>
      <c r="R23" s="77">
        <f>ROUND(R9*L23,0)</f>
        <v>0</v>
      </c>
      <c r="S23" s="77">
        <f>ROUND(S9*M23,0)</f>
        <v>0</v>
      </c>
      <c r="T23" s="77">
        <f>ROUND(T9*N23,0)</f>
        <v>0</v>
      </c>
      <c r="U23" s="77">
        <f>ROUND(U9*O23,0)</f>
        <v>0</v>
      </c>
      <c r="V23" s="77"/>
      <c r="W23" s="76">
        <f t="shared" si="14"/>
        <v>0</v>
      </c>
    </row>
    <row r="24" spans="2:30" ht="24" x14ac:dyDescent="0.2">
      <c r="B24" s="38" t="str">
        <f>B10</f>
        <v>TBD</v>
      </c>
      <c r="C24" s="185" t="str">
        <f>C10</f>
        <v>Co-Investigator - Academic</v>
      </c>
      <c r="D24" s="138"/>
      <c r="E24" s="177"/>
      <c r="F24" s="173"/>
      <c r="G24" s="173"/>
      <c r="H24" s="173"/>
      <c r="I24" s="173"/>
      <c r="J24" s="141"/>
      <c r="K24" s="106">
        <v>0</v>
      </c>
      <c r="L24" s="106">
        <v>0</v>
      </c>
      <c r="M24" s="106">
        <v>0</v>
      </c>
      <c r="N24" s="106">
        <v>0</v>
      </c>
      <c r="O24" s="106">
        <v>0</v>
      </c>
      <c r="P24" s="46"/>
      <c r="Q24" s="77">
        <f>ROUND(Q10*K24,0)</f>
        <v>0</v>
      </c>
      <c r="R24" s="77">
        <f>ROUND(R10*L24,0)</f>
        <v>0</v>
      </c>
      <c r="S24" s="77">
        <f>ROUND(S10*M24,0)</f>
        <v>0</v>
      </c>
      <c r="T24" s="77">
        <f>ROUND(T10*N24,0)</f>
        <v>0</v>
      </c>
      <c r="U24" s="77">
        <f>ROUND(U10*O24,0)</f>
        <v>0</v>
      </c>
      <c r="V24" s="77"/>
      <c r="W24" s="76">
        <f t="shared" si="14"/>
        <v>0</v>
      </c>
    </row>
    <row r="25" spans="2:30" ht="24" x14ac:dyDescent="0.2">
      <c r="B25" s="38" t="str">
        <f>B11</f>
        <v>TBD</v>
      </c>
      <c r="C25" s="185" t="str">
        <f>C11</f>
        <v>Co-Investigator - Summer</v>
      </c>
      <c r="D25" s="138"/>
      <c r="E25" s="177"/>
      <c r="F25" s="173"/>
      <c r="G25" s="173"/>
      <c r="H25" s="173"/>
      <c r="I25" s="173"/>
      <c r="J25" s="141"/>
      <c r="K25" s="106">
        <v>0</v>
      </c>
      <c r="L25" s="106">
        <v>0</v>
      </c>
      <c r="M25" s="106">
        <v>0</v>
      </c>
      <c r="N25" s="106">
        <v>0</v>
      </c>
      <c r="O25" s="106">
        <v>0</v>
      </c>
      <c r="P25" s="46"/>
      <c r="Q25" s="77">
        <f>ROUND(Q11*K25,0)</f>
        <v>0</v>
      </c>
      <c r="R25" s="77">
        <f>ROUND(R11*L25,0)</f>
        <v>0</v>
      </c>
      <c r="S25" s="77">
        <f>ROUND(S11*M25,0)</f>
        <v>0</v>
      </c>
      <c r="T25" s="77">
        <f>ROUND(T11*N25,0)</f>
        <v>0</v>
      </c>
      <c r="U25" s="77">
        <f>ROUND(U11*O25,0)</f>
        <v>0</v>
      </c>
      <c r="V25" s="77"/>
      <c r="W25" s="76">
        <f t="shared" si="14"/>
        <v>0</v>
      </c>
    </row>
    <row r="26" spans="2:30" x14ac:dyDescent="0.2">
      <c r="B26" s="38" t="str">
        <f>B12</f>
        <v>TBD</v>
      </c>
      <c r="C26" s="185" t="str">
        <f>C12</f>
        <v>Sr. Admin Analyst</v>
      </c>
      <c r="D26" s="138"/>
      <c r="E26" s="177"/>
      <c r="F26" s="173"/>
      <c r="G26" s="173"/>
      <c r="H26" s="173"/>
      <c r="I26" s="173"/>
      <c r="J26" s="141"/>
      <c r="K26" s="106">
        <v>0</v>
      </c>
      <c r="L26" s="106">
        <v>0</v>
      </c>
      <c r="M26" s="106">
        <v>0</v>
      </c>
      <c r="N26" s="106">
        <v>0</v>
      </c>
      <c r="O26" s="106">
        <v>0</v>
      </c>
      <c r="P26" s="46"/>
      <c r="Q26" s="77">
        <f>ROUND(Q12*K26,0)</f>
        <v>0</v>
      </c>
      <c r="R26" s="77">
        <f>ROUND(R12*L26,0)</f>
        <v>0</v>
      </c>
      <c r="S26" s="77">
        <f>ROUND(S12*M26,0)</f>
        <v>0</v>
      </c>
      <c r="T26" s="77">
        <f>ROUND(T12*N26,0)</f>
        <v>0</v>
      </c>
      <c r="U26" s="77">
        <f>ROUND(U12*O26,0)</f>
        <v>0</v>
      </c>
      <c r="V26" s="77"/>
      <c r="W26" s="76">
        <f t="shared" si="14"/>
        <v>0</v>
      </c>
    </row>
    <row r="27" spans="2:30" x14ac:dyDescent="0.2">
      <c r="B27" s="38" t="str">
        <f>B13</f>
        <v>TBD</v>
      </c>
      <c r="C27" s="185" t="str">
        <f>C13</f>
        <v>Statistician</v>
      </c>
      <c r="D27" s="138"/>
      <c r="E27" s="177"/>
      <c r="F27" s="173"/>
      <c r="G27" s="173"/>
      <c r="H27" s="173"/>
      <c r="I27" s="173"/>
      <c r="J27" s="141"/>
      <c r="K27" s="106">
        <v>0</v>
      </c>
      <c r="L27" s="106">
        <v>0</v>
      </c>
      <c r="M27" s="106">
        <v>0</v>
      </c>
      <c r="N27" s="106">
        <v>0</v>
      </c>
      <c r="O27" s="106">
        <v>0</v>
      </c>
      <c r="P27" s="46"/>
      <c r="Q27" s="77">
        <f>ROUND(Q13*K27,0)</f>
        <v>0</v>
      </c>
      <c r="R27" s="77">
        <f>ROUND(R13*L27,0)</f>
        <v>0</v>
      </c>
      <c r="S27" s="77">
        <f>ROUND(S13*M27,0)</f>
        <v>0</v>
      </c>
      <c r="T27" s="77">
        <f>ROUND(T13*N27,0)</f>
        <v>0</v>
      </c>
      <c r="U27" s="77">
        <f>ROUND(U13*O27,0)</f>
        <v>0</v>
      </c>
      <c r="V27" s="77"/>
      <c r="W27" s="76">
        <f t="shared" si="14"/>
        <v>0</v>
      </c>
    </row>
    <row r="28" spans="2:30" ht="24" x14ac:dyDescent="0.2">
      <c r="B28" s="38" t="str">
        <f>B14</f>
        <v>GSR #1</v>
      </c>
      <c r="C28" s="185" t="str">
        <f>C14</f>
        <v>Academic - 9 months</v>
      </c>
      <c r="D28" s="138"/>
      <c r="E28" s="177"/>
      <c r="F28" s="173"/>
      <c r="G28" s="173"/>
      <c r="H28" s="173"/>
      <c r="I28" s="173"/>
      <c r="J28" s="141"/>
      <c r="K28" s="106">
        <v>0</v>
      </c>
      <c r="L28" s="106">
        <v>0</v>
      </c>
      <c r="M28" s="106">
        <v>0</v>
      </c>
      <c r="N28" s="106">
        <v>0</v>
      </c>
      <c r="O28" s="106">
        <v>0</v>
      </c>
      <c r="P28" s="46"/>
      <c r="Q28" s="77">
        <f>ROUND(Q14*K28,0)</f>
        <v>0</v>
      </c>
      <c r="R28" s="77">
        <f>ROUND(R14*L28,0)</f>
        <v>0</v>
      </c>
      <c r="S28" s="77">
        <f>ROUND(S14*M28,0)</f>
        <v>0</v>
      </c>
      <c r="T28" s="77">
        <f>ROUND(T14*N28,0)</f>
        <v>0</v>
      </c>
      <c r="U28" s="77">
        <f>ROUND(U14*O28,0)</f>
        <v>0</v>
      </c>
      <c r="V28" s="77"/>
      <c r="W28" s="76">
        <f t="shared" si="14"/>
        <v>0</v>
      </c>
    </row>
    <row r="29" spans="2:30" ht="24" x14ac:dyDescent="0.2">
      <c r="B29" s="38"/>
      <c r="C29" s="185" t="str">
        <f>C15</f>
        <v>Summer - 3 months</v>
      </c>
      <c r="D29" s="138"/>
      <c r="E29" s="177"/>
      <c r="F29" s="173"/>
      <c r="G29" s="173"/>
      <c r="H29" s="173"/>
      <c r="I29" s="173"/>
      <c r="J29" s="141"/>
      <c r="K29" s="106">
        <v>0</v>
      </c>
      <c r="L29" s="106">
        <v>0</v>
      </c>
      <c r="M29" s="106">
        <v>0</v>
      </c>
      <c r="N29" s="106">
        <v>0</v>
      </c>
      <c r="O29" s="106">
        <v>0</v>
      </c>
      <c r="P29" s="46"/>
      <c r="Q29" s="77">
        <f>ROUND(Q15*K29,0)</f>
        <v>0</v>
      </c>
      <c r="R29" s="77">
        <f>ROUND(R15*L29,0)</f>
        <v>0</v>
      </c>
      <c r="S29" s="77">
        <f>ROUND(S15*M29,0)</f>
        <v>0</v>
      </c>
      <c r="T29" s="77">
        <f>ROUND(T15*N29,0)</f>
        <v>0</v>
      </c>
      <c r="U29" s="77">
        <f>ROUND(U15*O29,0)</f>
        <v>0</v>
      </c>
      <c r="V29" s="77"/>
      <c r="W29" s="76">
        <f t="shared" si="14"/>
        <v>0</v>
      </c>
    </row>
    <row r="30" spans="2:30" ht="24" x14ac:dyDescent="0.2">
      <c r="B30" s="38" t="str">
        <f>B16</f>
        <v>GSR #2</v>
      </c>
      <c r="C30" s="185" t="str">
        <f>C16</f>
        <v>Academic - 9 months</v>
      </c>
      <c r="D30" s="138"/>
      <c r="E30" s="177"/>
      <c r="F30" s="173"/>
      <c r="G30" s="173"/>
      <c r="H30" s="173"/>
      <c r="I30" s="173"/>
      <c r="J30" s="141"/>
      <c r="K30" s="106">
        <v>0</v>
      </c>
      <c r="L30" s="106">
        <v>0</v>
      </c>
      <c r="M30" s="106">
        <v>0</v>
      </c>
      <c r="N30" s="106">
        <v>0</v>
      </c>
      <c r="O30" s="106">
        <v>0</v>
      </c>
      <c r="P30" s="46"/>
      <c r="Q30" s="77">
        <f>ROUND(Q16*K30,0)</f>
        <v>0</v>
      </c>
      <c r="R30" s="77">
        <f>ROUND(R16*L30,0)</f>
        <v>0</v>
      </c>
      <c r="S30" s="77">
        <f>ROUND(S16*M30,0)</f>
        <v>0</v>
      </c>
      <c r="T30" s="77">
        <f>ROUND(T16*N30,0)</f>
        <v>0</v>
      </c>
      <c r="U30" s="77">
        <f>ROUND(U16*O30,0)</f>
        <v>0</v>
      </c>
      <c r="V30" s="77"/>
      <c r="W30" s="76">
        <f t="shared" si="14"/>
        <v>0</v>
      </c>
    </row>
    <row r="31" spans="2:30" x14ac:dyDescent="0.2">
      <c r="B31" s="38"/>
      <c r="C31" s="185" t="str">
        <f>C17</f>
        <v>Summer - 3 months</v>
      </c>
      <c r="D31" s="139"/>
      <c r="E31" s="178"/>
      <c r="F31" s="174"/>
      <c r="G31" s="174"/>
      <c r="H31" s="174"/>
      <c r="I31" s="174"/>
      <c r="J31" s="142"/>
      <c r="K31" s="106">
        <v>0</v>
      </c>
      <c r="L31" s="106">
        <v>0</v>
      </c>
      <c r="M31" s="106">
        <v>0</v>
      </c>
      <c r="N31" s="106">
        <v>0</v>
      </c>
      <c r="O31" s="106">
        <v>0</v>
      </c>
      <c r="P31" s="46"/>
      <c r="Q31" s="78">
        <f>ROUND(Q17*K31,0)</f>
        <v>0</v>
      </c>
      <c r="R31" s="78">
        <f>ROUND(R17*L31,0)</f>
        <v>0</v>
      </c>
      <c r="S31" s="78">
        <f>ROUND(S17*M31,0)</f>
        <v>0</v>
      </c>
      <c r="T31" s="78">
        <f>ROUND(T17*N31,0)</f>
        <v>0</v>
      </c>
      <c r="U31" s="78">
        <f>ROUND(U17*O31,0)</f>
        <v>0</v>
      </c>
      <c r="V31" s="78"/>
      <c r="W31" s="79">
        <f t="shared" ref="W31" si="15">SUM(Q31:U31)</f>
        <v>0</v>
      </c>
    </row>
    <row r="32" spans="2:30" ht="7.5" customHeight="1" thickBot="1" x14ac:dyDescent="0.25">
      <c r="B32" s="38"/>
      <c r="C32" s="185"/>
      <c r="D32" s="139"/>
      <c r="E32" s="178"/>
      <c r="F32" s="174"/>
      <c r="G32" s="174"/>
      <c r="H32" s="174"/>
      <c r="I32" s="174"/>
      <c r="J32" s="142"/>
      <c r="K32" s="106"/>
      <c r="L32" s="106"/>
      <c r="M32" s="106"/>
      <c r="N32" s="106"/>
      <c r="O32" s="106"/>
      <c r="P32" s="46"/>
      <c r="Q32" s="78"/>
      <c r="R32" s="78"/>
      <c r="S32" s="78"/>
      <c r="T32" s="78"/>
      <c r="U32" s="78"/>
      <c r="V32" s="78"/>
      <c r="W32" s="79"/>
    </row>
    <row r="33" spans="2:23" s="2" customFormat="1" ht="12.75" thickBot="1" x14ac:dyDescent="0.25">
      <c r="B33" s="47" t="s">
        <v>14</v>
      </c>
      <c r="C33" s="157"/>
      <c r="D33" s="157"/>
      <c r="E33" s="15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80">
        <f t="shared" ref="Q33:W33" si="16">SUM(Q22:Q32)</f>
        <v>0</v>
      </c>
      <c r="R33" s="81">
        <f t="shared" si="16"/>
        <v>0</v>
      </c>
      <c r="S33" s="81">
        <f t="shared" si="16"/>
        <v>0</v>
      </c>
      <c r="T33" s="81">
        <f t="shared" si="16"/>
        <v>0</v>
      </c>
      <c r="U33" s="81">
        <f t="shared" si="16"/>
        <v>0</v>
      </c>
      <c r="V33" s="81"/>
      <c r="W33" s="82">
        <f t="shared" si="16"/>
        <v>0</v>
      </c>
    </row>
    <row r="34" spans="2:23" s="2" customFormat="1" x14ac:dyDescent="0.2">
      <c r="B34" s="47"/>
      <c r="C34" s="157"/>
      <c r="D34" s="157"/>
      <c r="E34" s="157"/>
      <c r="F34" s="24" t="s">
        <v>53</v>
      </c>
      <c r="G34" s="24"/>
      <c r="H34" s="24"/>
      <c r="I34" s="24"/>
      <c r="J34" s="47"/>
      <c r="K34" s="47"/>
      <c r="L34" s="47"/>
      <c r="M34" s="47"/>
      <c r="N34" s="47"/>
      <c r="O34" s="47"/>
      <c r="P34" s="47"/>
      <c r="Q34" s="103"/>
      <c r="R34" s="103"/>
      <c r="S34" s="103"/>
      <c r="T34" s="103"/>
      <c r="U34" s="103"/>
      <c r="V34" s="103"/>
      <c r="W34" s="103"/>
    </row>
    <row r="35" spans="2:23" s="2" customFormat="1" x14ac:dyDescent="0.2">
      <c r="B35" s="197" t="s">
        <v>76</v>
      </c>
      <c r="C35" s="198"/>
      <c r="D35" s="198"/>
      <c r="E35" s="198"/>
      <c r="F35" s="198"/>
      <c r="G35" s="198"/>
      <c r="H35" s="198"/>
      <c r="I35" s="198"/>
      <c r="J35" s="198"/>
      <c r="K35" s="198"/>
      <c r="L35" s="198"/>
      <c r="M35" s="198"/>
      <c r="N35" s="198"/>
      <c r="O35" s="199"/>
      <c r="P35" s="136"/>
      <c r="Q35" s="200">
        <v>0</v>
      </c>
      <c r="R35" s="200">
        <v>0</v>
      </c>
      <c r="S35" s="200">
        <v>0</v>
      </c>
      <c r="T35" s="200">
        <v>0</v>
      </c>
      <c r="U35" s="200">
        <v>0</v>
      </c>
      <c r="V35" s="130"/>
      <c r="W35" s="104">
        <f>SUM(Q35:U35)</f>
        <v>0</v>
      </c>
    </row>
    <row r="36" spans="2:23" x14ac:dyDescent="0.2">
      <c r="B36" s="1" t="s">
        <v>15</v>
      </c>
      <c r="Q36" s="15"/>
      <c r="R36" s="16"/>
      <c r="S36" s="16"/>
      <c r="T36" s="16"/>
      <c r="U36" s="16"/>
      <c r="V36" s="16"/>
      <c r="W36" s="17"/>
    </row>
    <row r="37" spans="2:23" x14ac:dyDescent="0.2">
      <c r="B37" s="20" t="s">
        <v>63</v>
      </c>
      <c r="C37" s="158"/>
      <c r="D37" s="158"/>
      <c r="E37" s="158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62">
        <f>SUM(Q19,Q33,Q35)</f>
        <v>0</v>
      </c>
      <c r="R37" s="62">
        <f>SUM(R19,R33,R35)</f>
        <v>0</v>
      </c>
      <c r="S37" s="62">
        <f>SUM(S19,S33,S35)</f>
        <v>0</v>
      </c>
      <c r="T37" s="62">
        <f>SUM(T19,T33,T35)</f>
        <v>0</v>
      </c>
      <c r="U37" s="62">
        <f>SUM(U19,U33,U35)</f>
        <v>0</v>
      </c>
      <c r="V37" s="62"/>
      <c r="W37" s="62">
        <f>SUM(W19,W33)</f>
        <v>0</v>
      </c>
    </row>
    <row r="38" spans="2:23" x14ac:dyDescent="0.2">
      <c r="B38" s="18"/>
      <c r="C38" s="159"/>
      <c r="D38" s="159"/>
      <c r="E38" s="159"/>
      <c r="F38" s="18"/>
      <c r="G38" s="18"/>
      <c r="H38" s="18"/>
      <c r="I38" s="18"/>
      <c r="J38" s="18"/>
      <c r="K38" s="21"/>
      <c r="L38" s="18"/>
      <c r="M38" s="18"/>
      <c r="N38" s="18"/>
      <c r="O38" s="18"/>
      <c r="P38" s="18"/>
      <c r="Q38" s="14" t="str">
        <f>Q5</f>
        <v>Year 1</v>
      </c>
      <c r="R38" s="14" t="str">
        <f>R5</f>
        <v>Year 2</v>
      </c>
      <c r="S38" s="14" t="str">
        <f>S5</f>
        <v>Year 3</v>
      </c>
      <c r="T38" s="14" t="str">
        <f>T5</f>
        <v>Year 4</v>
      </c>
      <c r="U38" s="14" t="str">
        <f>U5</f>
        <v>Year 5</v>
      </c>
      <c r="V38" s="14"/>
      <c r="W38" s="17"/>
    </row>
    <row r="39" spans="2:23" x14ac:dyDescent="0.2">
      <c r="B39" s="23" t="s">
        <v>67</v>
      </c>
      <c r="C39" s="160"/>
      <c r="D39" s="160"/>
      <c r="E39" s="160"/>
      <c r="F39" s="56" t="s">
        <v>16</v>
      </c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22"/>
      <c r="R39" s="22"/>
      <c r="S39" s="22"/>
      <c r="T39" s="22"/>
      <c r="U39" s="22"/>
      <c r="V39" s="22"/>
      <c r="W39" s="17"/>
    </row>
    <row r="40" spans="2:23" x14ac:dyDescent="0.2">
      <c r="B40" s="118" t="s">
        <v>34</v>
      </c>
      <c r="C40" s="161"/>
      <c r="D40" s="161"/>
      <c r="E40" s="161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1">
        <v>0</v>
      </c>
      <c r="R40" s="131">
        <v>0</v>
      </c>
      <c r="S40" s="131">
        <v>0</v>
      </c>
      <c r="T40" s="131">
        <v>0</v>
      </c>
      <c r="U40" s="131">
        <v>0</v>
      </c>
      <c r="V40" s="131"/>
      <c r="W40" s="61">
        <f>SUM(Q40:U40)</f>
        <v>0</v>
      </c>
    </row>
    <row r="41" spans="2:23" x14ac:dyDescent="0.2">
      <c r="B41" s="118"/>
      <c r="C41" s="161"/>
      <c r="D41" s="161"/>
      <c r="E41" s="161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1"/>
      <c r="R41" s="131"/>
      <c r="S41" s="131"/>
      <c r="T41" s="131"/>
      <c r="U41" s="131"/>
      <c r="V41" s="131"/>
      <c r="W41" s="121"/>
    </row>
    <row r="42" spans="2:23" x14ac:dyDescent="0.2">
      <c r="B42" s="20" t="s">
        <v>17</v>
      </c>
      <c r="C42" s="158"/>
      <c r="D42" s="158"/>
      <c r="E42" s="158"/>
      <c r="F42" s="26"/>
      <c r="G42" s="26"/>
      <c r="H42" s="26"/>
      <c r="I42" s="26"/>
      <c r="J42" s="26"/>
      <c r="K42" s="27"/>
      <c r="L42" s="20"/>
      <c r="M42" s="20"/>
      <c r="N42" s="20"/>
      <c r="O42" s="20"/>
      <c r="P42" s="20"/>
      <c r="Q42" s="62">
        <f>SUM(Q40:Q41)</f>
        <v>0</v>
      </c>
      <c r="R42" s="62">
        <f t="shared" ref="R42:W42" si="17">SUM(R40:R41)</f>
        <v>0</v>
      </c>
      <c r="S42" s="62">
        <f t="shared" si="17"/>
        <v>0</v>
      </c>
      <c r="T42" s="62">
        <f t="shared" si="17"/>
        <v>0</v>
      </c>
      <c r="U42" s="62">
        <f t="shared" si="17"/>
        <v>0</v>
      </c>
      <c r="V42" s="62"/>
      <c r="W42" s="62">
        <f t="shared" si="17"/>
        <v>0</v>
      </c>
    </row>
    <row r="43" spans="2:23" x14ac:dyDescent="0.2">
      <c r="K43" s="28"/>
      <c r="Q43" s="60"/>
      <c r="R43" s="60"/>
      <c r="S43" s="60"/>
      <c r="T43" s="60"/>
      <c r="U43" s="60"/>
      <c r="V43" s="60"/>
      <c r="W43" s="64"/>
    </row>
    <row r="44" spans="2:23" x14ac:dyDescent="0.2">
      <c r="B44" s="23" t="s">
        <v>18</v>
      </c>
      <c r="C44" s="160"/>
      <c r="D44" s="160"/>
      <c r="E44" s="160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65"/>
      <c r="R44" s="65"/>
      <c r="S44" s="65"/>
      <c r="T44" s="65"/>
      <c r="U44" s="65"/>
      <c r="V44" s="65"/>
      <c r="W44" s="64"/>
    </row>
    <row r="45" spans="2:23" x14ac:dyDescent="0.2">
      <c r="B45" s="118" t="s">
        <v>35</v>
      </c>
      <c r="C45" s="161"/>
      <c r="D45" s="161"/>
      <c r="E45" s="161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1">
        <v>0</v>
      </c>
      <c r="R45" s="131">
        <v>0</v>
      </c>
      <c r="S45" s="131">
        <v>0</v>
      </c>
      <c r="T45" s="131">
        <v>0</v>
      </c>
      <c r="U45" s="131">
        <v>0</v>
      </c>
      <c r="V45" s="131"/>
      <c r="W45" s="61">
        <f>SUM(Q45:U45)</f>
        <v>0</v>
      </c>
    </row>
    <row r="46" spans="2:23" x14ac:dyDescent="0.2">
      <c r="B46" s="118" t="s">
        <v>36</v>
      </c>
      <c r="C46" s="161"/>
      <c r="D46" s="161"/>
      <c r="E46" s="161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1">
        <v>0</v>
      </c>
      <c r="R46" s="131">
        <v>0</v>
      </c>
      <c r="S46" s="131">
        <v>0</v>
      </c>
      <c r="T46" s="131">
        <v>0</v>
      </c>
      <c r="U46" s="131">
        <v>0</v>
      </c>
      <c r="V46" s="131"/>
      <c r="W46" s="61">
        <f>SUM(Q46:U46)</f>
        <v>0</v>
      </c>
    </row>
    <row r="47" spans="2:23" x14ac:dyDescent="0.2">
      <c r="B47" s="118"/>
      <c r="C47" s="161"/>
      <c r="D47" s="161"/>
      <c r="E47" s="161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1"/>
      <c r="R47" s="131"/>
      <c r="S47" s="131"/>
      <c r="T47" s="131"/>
      <c r="U47" s="131"/>
      <c r="V47" s="131"/>
      <c r="W47" s="121"/>
    </row>
    <row r="48" spans="2:23" x14ac:dyDescent="0.2">
      <c r="B48" s="29" t="s">
        <v>19</v>
      </c>
      <c r="C48" s="158"/>
      <c r="D48" s="158"/>
      <c r="E48" s="158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62">
        <f>SUM(Q45:Q47)</f>
        <v>0</v>
      </c>
      <c r="R48" s="62">
        <f t="shared" ref="R48:W48" si="18">SUM(R45:R47)</f>
        <v>0</v>
      </c>
      <c r="S48" s="62">
        <f t="shared" si="18"/>
        <v>0</v>
      </c>
      <c r="T48" s="62">
        <f t="shared" si="18"/>
        <v>0</v>
      </c>
      <c r="U48" s="62">
        <f t="shared" si="18"/>
        <v>0</v>
      </c>
      <c r="V48" s="62"/>
      <c r="W48" s="62">
        <f t="shared" si="18"/>
        <v>0</v>
      </c>
    </row>
    <row r="49" spans="2:25" x14ac:dyDescent="0.2">
      <c r="B49" s="23"/>
      <c r="C49" s="160"/>
      <c r="D49" s="160"/>
      <c r="E49" s="160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65"/>
      <c r="R49" s="65"/>
      <c r="S49" s="65"/>
      <c r="T49" s="65"/>
      <c r="U49" s="65"/>
      <c r="V49" s="65"/>
      <c r="W49" s="64"/>
    </row>
    <row r="50" spans="2:25" x14ac:dyDescent="0.2">
      <c r="B50" s="23" t="s">
        <v>68</v>
      </c>
      <c r="C50" s="160"/>
      <c r="D50" s="160"/>
      <c r="E50" s="160"/>
      <c r="F50" s="2" t="s">
        <v>69</v>
      </c>
      <c r="J50" s="24"/>
      <c r="K50" s="23"/>
      <c r="L50" s="23"/>
      <c r="M50" s="23"/>
      <c r="N50" s="23"/>
      <c r="O50" s="23"/>
      <c r="P50" s="23"/>
      <c r="Q50" s="65"/>
      <c r="R50" s="65"/>
      <c r="S50" s="65"/>
      <c r="T50" s="65"/>
      <c r="U50" s="65"/>
      <c r="V50" s="65"/>
      <c r="W50" s="64"/>
    </row>
    <row r="51" spans="2:25" x14ac:dyDescent="0.2">
      <c r="B51" s="118" t="s">
        <v>64</v>
      </c>
      <c r="C51" s="161"/>
      <c r="D51" s="161"/>
      <c r="E51" s="161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1">
        <v>0</v>
      </c>
      <c r="R51" s="131">
        <v>0</v>
      </c>
      <c r="S51" s="131">
        <v>0</v>
      </c>
      <c r="T51" s="131">
        <v>0</v>
      </c>
      <c r="U51" s="131">
        <v>0</v>
      </c>
      <c r="V51" s="131"/>
      <c r="W51" s="61">
        <f>SUM(Q51:U51)</f>
        <v>0</v>
      </c>
    </row>
    <row r="52" spans="2:25" x14ac:dyDescent="0.2">
      <c r="B52" s="118" t="s">
        <v>65</v>
      </c>
      <c r="C52" s="161"/>
      <c r="D52" s="161"/>
      <c r="E52" s="161"/>
      <c r="F52" s="134"/>
      <c r="G52" s="134"/>
      <c r="H52" s="134"/>
      <c r="I52" s="134"/>
      <c r="J52" s="134"/>
      <c r="K52" s="134"/>
      <c r="L52" s="134"/>
      <c r="M52" s="134"/>
      <c r="N52" s="134"/>
      <c r="O52" s="134"/>
      <c r="P52" s="134"/>
      <c r="Q52" s="131">
        <v>0</v>
      </c>
      <c r="R52" s="131">
        <v>0</v>
      </c>
      <c r="S52" s="131">
        <v>0</v>
      </c>
      <c r="T52" s="131">
        <v>0</v>
      </c>
      <c r="U52" s="131">
        <v>0</v>
      </c>
      <c r="V52" s="131"/>
      <c r="W52" s="61">
        <f>SUM(Q52:U52)</f>
        <v>0</v>
      </c>
    </row>
    <row r="53" spans="2:25" x14ac:dyDescent="0.2">
      <c r="B53" s="118" t="s">
        <v>66</v>
      </c>
      <c r="C53" s="161"/>
      <c r="D53" s="161"/>
      <c r="E53" s="161"/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P53" s="134"/>
      <c r="Q53" s="131">
        <v>0</v>
      </c>
      <c r="R53" s="131">
        <v>0</v>
      </c>
      <c r="S53" s="131">
        <v>0</v>
      </c>
      <c r="T53" s="131">
        <v>0</v>
      </c>
      <c r="U53" s="131">
        <v>0</v>
      </c>
      <c r="V53" s="131"/>
      <c r="W53" s="61">
        <f>SUM(Q53:U53)</f>
        <v>0</v>
      </c>
    </row>
    <row r="54" spans="2:25" x14ac:dyDescent="0.2">
      <c r="B54" s="118"/>
      <c r="C54" s="161"/>
      <c r="D54" s="161"/>
      <c r="E54" s="161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1"/>
      <c r="R54" s="131"/>
      <c r="S54" s="131"/>
      <c r="T54" s="131"/>
      <c r="U54" s="131"/>
      <c r="V54" s="131"/>
      <c r="W54" s="121"/>
    </row>
    <row r="55" spans="2:25" x14ac:dyDescent="0.2">
      <c r="B55" s="20" t="s">
        <v>20</v>
      </c>
      <c r="C55" s="158"/>
      <c r="D55" s="158"/>
      <c r="E55" s="158"/>
      <c r="F55" s="26"/>
      <c r="G55" s="26"/>
      <c r="H55" s="26"/>
      <c r="I55" s="26"/>
      <c r="J55" s="26"/>
      <c r="K55" s="20"/>
      <c r="L55" s="20"/>
      <c r="M55" s="20"/>
      <c r="N55" s="20"/>
      <c r="O55" s="20"/>
      <c r="P55" s="20"/>
      <c r="Q55" s="62">
        <f>SUM(Q51:Q54)</f>
        <v>0</v>
      </c>
      <c r="R55" s="62">
        <f t="shared" ref="R55:W55" si="19">SUM(R51:R54)</f>
        <v>0</v>
      </c>
      <c r="S55" s="62">
        <f t="shared" si="19"/>
        <v>0</v>
      </c>
      <c r="T55" s="62">
        <f t="shared" si="19"/>
        <v>0</v>
      </c>
      <c r="U55" s="62">
        <f t="shared" si="19"/>
        <v>0</v>
      </c>
      <c r="V55" s="62"/>
      <c r="W55" s="62">
        <f t="shared" si="19"/>
        <v>0</v>
      </c>
    </row>
    <row r="56" spans="2:25" x14ac:dyDescent="0.2">
      <c r="B56" s="23"/>
      <c r="C56" s="160"/>
      <c r="D56" s="160"/>
      <c r="E56" s="160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65"/>
      <c r="R56" s="65"/>
      <c r="S56" s="65"/>
      <c r="T56" s="65"/>
      <c r="U56" s="65"/>
      <c r="V56" s="65"/>
      <c r="W56" s="64"/>
    </row>
    <row r="57" spans="2:25" s="13" customFormat="1" ht="12.75" customHeight="1" x14ac:dyDescent="0.2">
      <c r="B57" s="30" t="s">
        <v>21</v>
      </c>
      <c r="C57" s="162"/>
      <c r="D57" s="162"/>
      <c r="E57" s="162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66"/>
      <c r="R57" s="66"/>
      <c r="S57" s="66"/>
      <c r="T57" s="66"/>
      <c r="U57" s="66"/>
      <c r="V57" s="66"/>
      <c r="W57" s="64"/>
    </row>
    <row r="58" spans="2:25" s="13" customFormat="1" ht="12.75" customHeight="1" x14ac:dyDescent="0.2">
      <c r="B58" s="118" t="s">
        <v>37</v>
      </c>
      <c r="C58" s="163"/>
      <c r="D58" s="163"/>
      <c r="E58" s="163"/>
      <c r="F58" s="118"/>
      <c r="G58" s="132"/>
      <c r="H58" s="132"/>
      <c r="I58" s="132"/>
      <c r="J58" s="132"/>
      <c r="K58" s="132"/>
      <c r="L58" s="132"/>
      <c r="M58" s="132"/>
      <c r="N58" s="132"/>
      <c r="O58" s="132"/>
      <c r="P58" s="132"/>
      <c r="Q58" s="117">
        <v>0</v>
      </c>
      <c r="R58" s="117">
        <v>0</v>
      </c>
      <c r="S58" s="117">
        <v>0</v>
      </c>
      <c r="T58" s="117">
        <v>0</v>
      </c>
      <c r="U58" s="117">
        <v>0</v>
      </c>
      <c r="V58" s="117"/>
      <c r="W58" s="61">
        <f>SUM(Q58:U58)</f>
        <v>0</v>
      </c>
      <c r="Y58" s="37"/>
    </row>
    <row r="59" spans="2:25" s="13" customFormat="1" ht="12.75" x14ac:dyDescent="0.2">
      <c r="B59" s="118" t="s">
        <v>38</v>
      </c>
      <c r="C59" s="163"/>
      <c r="D59" s="163"/>
      <c r="E59" s="163"/>
      <c r="F59" s="118"/>
      <c r="G59" s="132"/>
      <c r="H59" s="132"/>
      <c r="I59" s="132"/>
      <c r="J59" s="132"/>
      <c r="K59" s="132"/>
      <c r="L59" s="132"/>
      <c r="M59" s="132"/>
      <c r="N59" s="132"/>
      <c r="O59" s="132"/>
      <c r="P59" s="132"/>
      <c r="Q59" s="125">
        <v>0</v>
      </c>
      <c r="R59" s="125">
        <v>0</v>
      </c>
      <c r="S59" s="125">
        <v>0</v>
      </c>
      <c r="T59" s="125">
        <v>0</v>
      </c>
      <c r="U59" s="125">
        <v>0</v>
      </c>
      <c r="V59" s="125"/>
      <c r="W59" s="61">
        <f>SUM(Q59:U59)</f>
        <v>0</v>
      </c>
      <c r="Y59" s="37"/>
    </row>
    <row r="60" spans="2:25" s="13" customFormat="1" ht="12.75" x14ac:dyDescent="0.2">
      <c r="B60" s="133" t="s">
        <v>39</v>
      </c>
      <c r="C60" s="163"/>
      <c r="D60" s="163"/>
      <c r="E60" s="163"/>
      <c r="F60" s="118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25">
        <v>0</v>
      </c>
      <c r="R60" s="125">
        <v>0</v>
      </c>
      <c r="S60" s="125">
        <v>0</v>
      </c>
      <c r="T60" s="125">
        <v>0</v>
      </c>
      <c r="U60" s="125">
        <v>0</v>
      </c>
      <c r="V60" s="125"/>
      <c r="W60" s="61">
        <f>SUM(Q60:U60)</f>
        <v>0</v>
      </c>
    </row>
    <row r="61" spans="2:25" s="13" customFormat="1" ht="12.75" x14ac:dyDescent="0.2">
      <c r="B61" s="133"/>
      <c r="C61" s="163"/>
      <c r="D61" s="163"/>
      <c r="E61" s="163"/>
      <c r="F61" s="118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25"/>
      <c r="R61" s="125"/>
      <c r="S61" s="125"/>
      <c r="T61" s="125"/>
      <c r="U61" s="125"/>
      <c r="V61" s="125"/>
      <c r="W61" s="121"/>
    </row>
    <row r="62" spans="2:25" x14ac:dyDescent="0.2">
      <c r="B62" s="20" t="s">
        <v>22</v>
      </c>
      <c r="C62" s="158"/>
      <c r="D62" s="158"/>
      <c r="E62" s="158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63">
        <f>SUM(Q58:Q61)</f>
        <v>0</v>
      </c>
      <c r="R62" s="63">
        <f t="shared" ref="R62:W62" si="20">SUM(R58:R61)</f>
        <v>0</v>
      </c>
      <c r="S62" s="63">
        <f t="shared" si="20"/>
        <v>0</v>
      </c>
      <c r="T62" s="63">
        <f t="shared" si="20"/>
        <v>0</v>
      </c>
      <c r="U62" s="63">
        <f t="shared" si="20"/>
        <v>0</v>
      </c>
      <c r="V62" s="63"/>
      <c r="W62" s="63">
        <f t="shared" si="20"/>
        <v>0</v>
      </c>
    </row>
    <row r="63" spans="2:25" s="122" customFormat="1" x14ac:dyDescent="0.2">
      <c r="B63" s="47"/>
      <c r="C63" s="157"/>
      <c r="D63" s="157"/>
      <c r="E63" s="15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121"/>
      <c r="R63" s="121"/>
      <c r="S63" s="121"/>
      <c r="T63" s="121"/>
      <c r="U63" s="121"/>
      <c r="V63" s="121"/>
      <c r="W63" s="121"/>
    </row>
    <row r="64" spans="2:25" s="122" customFormat="1" x14ac:dyDescent="0.2">
      <c r="B64" s="30" t="s">
        <v>77</v>
      </c>
      <c r="C64" s="160"/>
      <c r="D64" s="160"/>
      <c r="E64" s="160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64"/>
      <c r="R64" s="64"/>
      <c r="S64" s="64"/>
      <c r="T64" s="64"/>
      <c r="U64" s="64"/>
      <c r="V64" s="64"/>
      <c r="W64" s="64"/>
    </row>
    <row r="65" spans="2:23" s="122" customFormat="1" ht="12.75" x14ac:dyDescent="0.2">
      <c r="B65" s="123" t="s">
        <v>78</v>
      </c>
      <c r="C65" s="161"/>
      <c r="D65" s="161"/>
      <c r="E65" s="161"/>
      <c r="F65" s="124"/>
      <c r="G65" s="124"/>
      <c r="H65" s="124"/>
      <c r="I65" s="124"/>
      <c r="J65" s="124"/>
      <c r="K65" s="124"/>
      <c r="L65" s="124"/>
      <c r="M65" s="124"/>
      <c r="N65" s="124"/>
      <c r="O65" s="124"/>
      <c r="P65" s="124"/>
      <c r="Q65" s="125">
        <v>0</v>
      </c>
      <c r="R65" s="125">
        <v>0</v>
      </c>
      <c r="S65" s="125">
        <v>0</v>
      </c>
      <c r="T65" s="125">
        <v>0</v>
      </c>
      <c r="U65" s="125">
        <v>0</v>
      </c>
      <c r="V65" s="125"/>
      <c r="W65" s="61">
        <f>SUM(Q65:U65)</f>
        <v>0</v>
      </c>
    </row>
    <row r="66" spans="2:23" s="122" customFormat="1" ht="12.75" x14ac:dyDescent="0.2">
      <c r="B66" s="126" t="s">
        <v>79</v>
      </c>
      <c r="C66" s="161"/>
      <c r="D66" s="161"/>
      <c r="E66" s="161"/>
      <c r="F66" s="124"/>
      <c r="G66" s="124"/>
      <c r="H66" s="124"/>
      <c r="I66" s="124"/>
      <c r="J66" s="124"/>
      <c r="K66" s="124"/>
      <c r="L66" s="124"/>
      <c r="M66" s="124"/>
      <c r="N66" s="124"/>
      <c r="O66" s="124"/>
      <c r="P66" s="124"/>
      <c r="Q66" s="125">
        <v>0</v>
      </c>
      <c r="R66" s="125">
        <v>0</v>
      </c>
      <c r="S66" s="125">
        <v>0</v>
      </c>
      <c r="T66" s="125">
        <v>0</v>
      </c>
      <c r="U66" s="125">
        <v>0</v>
      </c>
      <c r="V66" s="125"/>
      <c r="W66" s="61">
        <f>SUM(Q66:U66)</f>
        <v>0</v>
      </c>
    </row>
    <row r="67" spans="2:23" s="122" customFormat="1" ht="12.75" x14ac:dyDescent="0.2">
      <c r="B67" s="126"/>
      <c r="C67" s="161"/>
      <c r="D67" s="161"/>
      <c r="E67" s="161"/>
      <c r="F67" s="124"/>
      <c r="G67" s="124"/>
      <c r="H67" s="124"/>
      <c r="I67" s="124"/>
      <c r="J67" s="124"/>
      <c r="K67" s="124"/>
      <c r="L67" s="124"/>
      <c r="M67" s="124"/>
      <c r="N67" s="124"/>
      <c r="O67" s="124"/>
      <c r="P67" s="124"/>
      <c r="Q67" s="125"/>
      <c r="R67" s="125"/>
      <c r="S67" s="125"/>
      <c r="T67" s="125"/>
      <c r="U67" s="125"/>
      <c r="V67" s="125"/>
      <c r="W67" s="121"/>
    </row>
    <row r="68" spans="2:23" s="122" customFormat="1" x14ac:dyDescent="0.2">
      <c r="B68" s="20" t="s">
        <v>80</v>
      </c>
      <c r="C68" s="158"/>
      <c r="D68" s="158"/>
      <c r="E68" s="158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63">
        <f>SUM(Q65:Q67)</f>
        <v>0</v>
      </c>
      <c r="R68" s="63">
        <f t="shared" ref="R68:W68" si="21">SUM(R65:R67)</f>
        <v>0</v>
      </c>
      <c r="S68" s="63">
        <f t="shared" si="21"/>
        <v>0</v>
      </c>
      <c r="T68" s="63">
        <f t="shared" si="21"/>
        <v>0</v>
      </c>
      <c r="U68" s="63">
        <f t="shared" si="21"/>
        <v>0</v>
      </c>
      <c r="V68" s="63"/>
      <c r="W68" s="63">
        <f t="shared" si="21"/>
        <v>0</v>
      </c>
    </row>
    <row r="69" spans="2:23" s="122" customFormat="1" x14ac:dyDescent="0.2">
      <c r="B69" s="47"/>
      <c r="C69" s="157"/>
      <c r="D69" s="157"/>
      <c r="E69" s="15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121"/>
      <c r="R69" s="121"/>
      <c r="S69" s="121"/>
      <c r="T69" s="121"/>
      <c r="U69" s="121"/>
      <c r="V69" s="121"/>
      <c r="W69" s="121"/>
    </row>
    <row r="70" spans="2:23" x14ac:dyDescent="0.2">
      <c r="B70" s="23" t="s">
        <v>23</v>
      </c>
      <c r="C70" s="160"/>
      <c r="D70" s="160"/>
      <c r="E70" s="160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64"/>
      <c r="R70" s="67"/>
      <c r="S70" s="67"/>
      <c r="T70" s="67"/>
      <c r="U70" s="67"/>
      <c r="V70" s="67"/>
      <c r="W70" s="64"/>
    </row>
    <row r="71" spans="2:23" s="13" customFormat="1" x14ac:dyDescent="0.2">
      <c r="B71" s="115" t="s">
        <v>26</v>
      </c>
      <c r="C71" s="164"/>
      <c r="D71" s="164"/>
      <c r="E71" s="164"/>
      <c r="F71" s="110">
        <v>34.82</v>
      </c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7">
        <f>Y19</f>
        <v>0</v>
      </c>
      <c r="R71" s="117">
        <f>Z19</f>
        <v>0</v>
      </c>
      <c r="S71" s="117">
        <f>AA19</f>
        <v>0</v>
      </c>
      <c r="T71" s="117">
        <f>AB19</f>
        <v>0</v>
      </c>
      <c r="U71" s="117">
        <f>AC19</f>
        <v>0</v>
      </c>
      <c r="V71" s="117"/>
      <c r="W71" s="61">
        <f t="shared" ref="W71:W78" si="22">SUM(Q71:U71)</f>
        <v>0</v>
      </c>
    </row>
    <row r="72" spans="2:23" s="13" customFormat="1" x14ac:dyDescent="0.2">
      <c r="B72" s="115" t="s">
        <v>49</v>
      </c>
      <c r="C72" s="164"/>
      <c r="D72" s="164"/>
      <c r="E72" s="164"/>
      <c r="F72" s="111">
        <f>0.85/100</f>
        <v>8.5000000000000006E-3</v>
      </c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7">
        <f>$F$72*Q19</f>
        <v>0</v>
      </c>
      <c r="R72" s="117">
        <f>$F$72*R19</f>
        <v>0</v>
      </c>
      <c r="S72" s="117">
        <f>$F$72*S19</f>
        <v>0</v>
      </c>
      <c r="T72" s="117">
        <f>$F$72*T19</f>
        <v>0</v>
      </c>
      <c r="U72" s="117">
        <f>$F$72*U19</f>
        <v>0</v>
      </c>
      <c r="V72" s="117"/>
      <c r="W72" s="61">
        <f t="shared" si="22"/>
        <v>0</v>
      </c>
    </row>
    <row r="73" spans="2:23" s="13" customFormat="1" x14ac:dyDescent="0.2">
      <c r="B73" s="115" t="s">
        <v>70</v>
      </c>
      <c r="C73" s="165"/>
      <c r="D73" s="165"/>
      <c r="E73" s="165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7">
        <v>0</v>
      </c>
      <c r="R73" s="117">
        <v>0</v>
      </c>
      <c r="S73" s="117">
        <v>0</v>
      </c>
      <c r="T73" s="117">
        <v>0</v>
      </c>
      <c r="U73" s="117">
        <v>0</v>
      </c>
      <c r="V73" s="117"/>
      <c r="W73" s="61">
        <f t="shared" si="22"/>
        <v>0</v>
      </c>
    </row>
    <row r="74" spans="2:23" s="13" customFormat="1" x14ac:dyDescent="0.2">
      <c r="B74" s="115" t="s">
        <v>71</v>
      </c>
      <c r="C74" s="165"/>
      <c r="D74" s="165"/>
      <c r="E74" s="165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7">
        <v>0</v>
      </c>
      <c r="R74" s="117">
        <v>0</v>
      </c>
      <c r="S74" s="117">
        <v>0</v>
      </c>
      <c r="T74" s="117">
        <v>0</v>
      </c>
      <c r="U74" s="117">
        <v>0</v>
      </c>
      <c r="V74" s="117"/>
      <c r="W74" s="61">
        <f t="shared" si="22"/>
        <v>0</v>
      </c>
    </row>
    <row r="75" spans="2:23" s="13" customFormat="1" x14ac:dyDescent="0.2">
      <c r="B75" s="118" t="s">
        <v>72</v>
      </c>
      <c r="C75" s="165"/>
      <c r="D75" s="165"/>
      <c r="E75" s="165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7">
        <v>0</v>
      </c>
      <c r="R75" s="117">
        <v>0</v>
      </c>
      <c r="S75" s="117">
        <v>0</v>
      </c>
      <c r="T75" s="117">
        <v>0</v>
      </c>
      <c r="U75" s="117">
        <v>0</v>
      </c>
      <c r="V75" s="117"/>
      <c r="W75" s="61">
        <f t="shared" si="22"/>
        <v>0</v>
      </c>
    </row>
    <row r="76" spans="2:23" s="13" customFormat="1" x14ac:dyDescent="0.2">
      <c r="B76" s="118" t="s">
        <v>73</v>
      </c>
      <c r="C76" s="165"/>
      <c r="D76" s="165"/>
      <c r="E76" s="165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7">
        <v>0</v>
      </c>
      <c r="R76" s="117">
        <v>0</v>
      </c>
      <c r="S76" s="117">
        <v>0</v>
      </c>
      <c r="T76" s="117">
        <v>0</v>
      </c>
      <c r="U76" s="117">
        <v>0</v>
      </c>
      <c r="V76" s="117"/>
      <c r="W76" s="61">
        <f t="shared" si="22"/>
        <v>0</v>
      </c>
    </row>
    <row r="77" spans="2:23" s="13" customFormat="1" x14ac:dyDescent="0.2">
      <c r="B77" s="118" t="s">
        <v>74</v>
      </c>
      <c r="C77" s="165"/>
      <c r="D77" s="165"/>
      <c r="E77" s="165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7">
        <v>0</v>
      </c>
      <c r="R77" s="117">
        <v>0</v>
      </c>
      <c r="S77" s="117">
        <v>0</v>
      </c>
      <c r="T77" s="117">
        <v>0</v>
      </c>
      <c r="U77" s="117">
        <v>0</v>
      </c>
      <c r="V77" s="117"/>
      <c r="W77" s="61">
        <f t="shared" si="22"/>
        <v>0</v>
      </c>
    </row>
    <row r="78" spans="2:23" s="13" customFormat="1" x14ac:dyDescent="0.2">
      <c r="B78" s="118" t="s">
        <v>75</v>
      </c>
      <c r="C78" s="165"/>
      <c r="D78" s="165"/>
      <c r="E78" s="165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7">
        <v>0</v>
      </c>
      <c r="R78" s="117">
        <v>0</v>
      </c>
      <c r="S78" s="117">
        <v>0</v>
      </c>
      <c r="T78" s="117">
        <v>0</v>
      </c>
      <c r="U78" s="117">
        <v>0</v>
      </c>
      <c r="V78" s="117"/>
      <c r="W78" s="61">
        <f t="shared" si="22"/>
        <v>0</v>
      </c>
    </row>
    <row r="79" spans="2:23" s="13" customFormat="1" x14ac:dyDescent="0.2">
      <c r="B79" s="118"/>
      <c r="C79" s="165"/>
      <c r="D79" s="165"/>
      <c r="E79" s="165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7"/>
      <c r="R79" s="117"/>
      <c r="S79" s="117"/>
      <c r="T79" s="117"/>
      <c r="U79" s="117"/>
      <c r="V79" s="117"/>
      <c r="W79" s="121"/>
    </row>
    <row r="80" spans="2:23" x14ac:dyDescent="0.2">
      <c r="B80" s="31" t="s">
        <v>24</v>
      </c>
      <c r="C80" s="166"/>
      <c r="D80" s="166"/>
      <c r="E80" s="166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63">
        <f>SUM(Q71:Q79)</f>
        <v>0</v>
      </c>
      <c r="R80" s="63">
        <f t="shared" ref="R80:W80" si="23">SUM(R71:R79)</f>
        <v>0</v>
      </c>
      <c r="S80" s="63">
        <f t="shared" si="23"/>
        <v>0</v>
      </c>
      <c r="T80" s="63">
        <f t="shared" si="23"/>
        <v>0</v>
      </c>
      <c r="U80" s="63">
        <f t="shared" si="23"/>
        <v>0</v>
      </c>
      <c r="V80" s="63"/>
      <c r="W80" s="63">
        <f t="shared" si="23"/>
        <v>0</v>
      </c>
    </row>
    <row r="81" spans="2:23" ht="12.75" thickBot="1" x14ac:dyDescent="0.25">
      <c r="Q81" s="68"/>
      <c r="R81" s="68"/>
      <c r="S81" s="68"/>
      <c r="T81" s="68"/>
      <c r="U81" s="68"/>
      <c r="V81" s="68"/>
      <c r="W81" s="69"/>
    </row>
    <row r="82" spans="2:23" x14ac:dyDescent="0.2">
      <c r="B82" s="32" t="s">
        <v>59</v>
      </c>
      <c r="C82" s="167"/>
      <c r="D82" s="167"/>
      <c r="E82" s="167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70">
        <f>SUM(Q37,Q42,Q48,Q55,Q62,Q68,Q80)</f>
        <v>0</v>
      </c>
      <c r="R82" s="70">
        <f t="shared" ref="R82:U82" si="24">SUM(R37,R42,R48,R55,R62,R68,R80)</f>
        <v>0</v>
      </c>
      <c r="S82" s="70">
        <f t="shared" si="24"/>
        <v>0</v>
      </c>
      <c r="T82" s="70">
        <f t="shared" si="24"/>
        <v>0</v>
      </c>
      <c r="U82" s="70">
        <f t="shared" si="24"/>
        <v>0</v>
      </c>
      <c r="V82" s="70"/>
      <c r="W82" s="71">
        <f>SUM(Q82:U82)</f>
        <v>0</v>
      </c>
    </row>
    <row r="83" spans="2:23" ht="12.75" thickBot="1" x14ac:dyDescent="0.25">
      <c r="B83" s="128" t="s">
        <v>60</v>
      </c>
      <c r="C83" s="195" t="s">
        <v>81</v>
      </c>
      <c r="D83" s="195"/>
      <c r="E83" s="195"/>
      <c r="F83" s="195"/>
      <c r="G83" s="195"/>
      <c r="H83" s="195"/>
      <c r="I83" s="195"/>
      <c r="J83" s="195"/>
      <c r="K83" s="129"/>
      <c r="L83" s="129"/>
      <c r="M83" s="129"/>
      <c r="N83" s="129"/>
      <c r="O83" s="129"/>
      <c r="P83" s="129"/>
      <c r="Q83" s="127">
        <f>Q82-Q35-Q42-Q55-Q68</f>
        <v>0</v>
      </c>
      <c r="R83" s="127">
        <f t="shared" ref="R83:U83" si="25">R82-R35-R42-R55-R68</f>
        <v>0</v>
      </c>
      <c r="S83" s="127">
        <f t="shared" si="25"/>
        <v>0</v>
      </c>
      <c r="T83" s="127">
        <f t="shared" si="25"/>
        <v>0</v>
      </c>
      <c r="U83" s="127">
        <f t="shared" si="25"/>
        <v>0</v>
      </c>
      <c r="V83" s="127"/>
      <c r="W83" s="75">
        <f>SUM(Q83:U83)</f>
        <v>0</v>
      </c>
    </row>
    <row r="84" spans="2:23" ht="12.75" thickBot="1" x14ac:dyDescent="0.25">
      <c r="B84" s="34"/>
      <c r="C84" s="168"/>
      <c r="D84" s="168"/>
      <c r="E84" s="168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95"/>
      <c r="R84" s="95"/>
      <c r="S84" s="95"/>
      <c r="T84" s="95"/>
      <c r="U84" s="95"/>
      <c r="V84" s="95"/>
      <c r="W84" s="96"/>
    </row>
    <row r="85" spans="2:23" x14ac:dyDescent="0.2">
      <c r="B85" s="93" t="s">
        <v>54</v>
      </c>
      <c r="C85" s="90" t="s">
        <v>61</v>
      </c>
      <c r="D85" s="90"/>
      <c r="E85" s="90"/>
      <c r="F85" s="112">
        <v>0.25</v>
      </c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70">
        <f>ROUND(Q83*F85,0)</f>
        <v>0</v>
      </c>
      <c r="R85" s="70"/>
      <c r="S85" s="70"/>
      <c r="T85" s="70"/>
      <c r="U85" s="70"/>
      <c r="V85" s="70"/>
      <c r="W85" s="71">
        <f>SUM(Q85:U85)</f>
        <v>0</v>
      </c>
    </row>
    <row r="86" spans="2:23" x14ac:dyDescent="0.2">
      <c r="B86" s="83" t="s">
        <v>55</v>
      </c>
      <c r="C86" s="91"/>
      <c r="D86" s="91"/>
      <c r="E86" s="91"/>
      <c r="F86" s="113">
        <v>0.25</v>
      </c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72"/>
      <c r="R86" s="72">
        <f>ROUND(R83*F86,0)</f>
        <v>0</v>
      </c>
      <c r="S86" s="72"/>
      <c r="T86" s="72"/>
      <c r="U86" s="72"/>
      <c r="V86" s="72"/>
      <c r="W86" s="73">
        <f>SUM(Q86:U86)</f>
        <v>0</v>
      </c>
    </row>
    <row r="87" spans="2:23" x14ac:dyDescent="0.2">
      <c r="B87" s="83" t="s">
        <v>56</v>
      </c>
      <c r="C87" s="91"/>
      <c r="D87" s="91"/>
      <c r="E87" s="91"/>
      <c r="F87" s="113">
        <v>0.25</v>
      </c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72"/>
      <c r="R87" s="72"/>
      <c r="S87" s="72">
        <f>ROUND(S83*F87,0)</f>
        <v>0</v>
      </c>
      <c r="T87" s="72"/>
      <c r="U87" s="72"/>
      <c r="V87" s="72"/>
      <c r="W87" s="73">
        <f>SUM(Q87:U87)</f>
        <v>0</v>
      </c>
    </row>
    <row r="88" spans="2:23" x14ac:dyDescent="0.2">
      <c r="B88" s="83" t="s">
        <v>57</v>
      </c>
      <c r="C88" s="91"/>
      <c r="D88" s="91"/>
      <c r="E88" s="91"/>
      <c r="F88" s="113">
        <v>0.25</v>
      </c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72"/>
      <c r="R88" s="72"/>
      <c r="S88" s="72"/>
      <c r="T88" s="72">
        <f>ROUND(T83*F88,0)</f>
        <v>0</v>
      </c>
      <c r="U88" s="72"/>
      <c r="V88" s="72"/>
      <c r="W88" s="73">
        <f>SUM(Q88:U88)</f>
        <v>0</v>
      </c>
    </row>
    <row r="89" spans="2:23" ht="12.75" thickBot="1" x14ac:dyDescent="0.25">
      <c r="B89" s="94" t="s">
        <v>58</v>
      </c>
      <c r="C89" s="92"/>
      <c r="D89" s="92"/>
      <c r="E89" s="92"/>
      <c r="F89" s="114">
        <v>0.25</v>
      </c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74"/>
      <c r="R89" s="74"/>
      <c r="S89" s="74"/>
      <c r="T89" s="74"/>
      <c r="U89" s="74">
        <f>ROUND(U83*F89,0)</f>
        <v>0</v>
      </c>
      <c r="V89" s="74"/>
      <c r="W89" s="75">
        <f>SUM(Q89:U89)</f>
        <v>0</v>
      </c>
    </row>
    <row r="90" spans="2:23" ht="12.75" thickBot="1" x14ac:dyDescent="0.25">
      <c r="B90" s="83"/>
      <c r="C90" s="84"/>
      <c r="D90" s="84"/>
      <c r="E90" s="84"/>
      <c r="F90" s="8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95"/>
      <c r="R90" s="95"/>
      <c r="S90" s="95"/>
      <c r="T90" s="95"/>
      <c r="U90" s="95"/>
      <c r="V90" s="95"/>
      <c r="W90" s="96"/>
    </row>
    <row r="91" spans="2:23" ht="12.75" thickBot="1" x14ac:dyDescent="0.25">
      <c r="B91" s="86" t="s">
        <v>25</v>
      </c>
      <c r="C91" s="169" t="s">
        <v>62</v>
      </c>
      <c r="D91" s="169"/>
      <c r="E91" s="169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8">
        <f>SUM(Q82,Q85)</f>
        <v>0</v>
      </c>
      <c r="R91" s="88">
        <f>SUM(R82,R86)</f>
        <v>0</v>
      </c>
      <c r="S91" s="88">
        <f>SUM(S82,S87)</f>
        <v>0</v>
      </c>
      <c r="T91" s="88">
        <f>SUM(T82,T88)</f>
        <v>0</v>
      </c>
      <c r="U91" s="88">
        <f>SUM(U82,U89)</f>
        <v>0</v>
      </c>
      <c r="V91" s="88"/>
      <c r="W91" s="89">
        <f>SUM(Q91:U91)</f>
        <v>0</v>
      </c>
    </row>
    <row r="92" spans="2:23" s="13" customFormat="1" ht="12.75" customHeight="1" x14ac:dyDescent="0.2">
      <c r="B92" s="25"/>
      <c r="C92" s="162"/>
      <c r="D92" s="162"/>
      <c r="E92" s="162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19"/>
      <c r="R92" s="19"/>
      <c r="S92" s="19"/>
      <c r="T92" s="19"/>
      <c r="U92" s="19"/>
      <c r="V92" s="19"/>
      <c r="W92" s="17"/>
    </row>
    <row r="93" spans="2:23" ht="12.75" hidden="1" thickBot="1" x14ac:dyDescent="0.25">
      <c r="B93" s="50" t="s">
        <v>46</v>
      </c>
      <c r="C93" s="170"/>
      <c r="D93" s="170"/>
      <c r="E93" s="17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48">
        <v>0</v>
      </c>
      <c r="R93" s="48">
        <v>0</v>
      </c>
      <c r="S93" s="48">
        <v>0</v>
      </c>
      <c r="T93" s="48">
        <v>0</v>
      </c>
      <c r="U93" s="48">
        <v>0</v>
      </c>
      <c r="V93" s="49"/>
      <c r="W93" s="49">
        <f>SUM(Q93:U93)</f>
        <v>0</v>
      </c>
    </row>
    <row r="94" spans="2:23" hidden="1" x14ac:dyDescent="0.2">
      <c r="B94" s="35"/>
      <c r="C94" s="168"/>
      <c r="D94" s="168"/>
      <c r="E94" s="168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12"/>
      <c r="R94" s="12"/>
      <c r="S94" s="12"/>
      <c r="T94" s="12"/>
      <c r="U94" s="12"/>
      <c r="V94" s="12"/>
      <c r="W94" s="12"/>
    </row>
    <row r="95" spans="2:23" ht="12.75" hidden="1" thickBot="1" x14ac:dyDescent="0.25">
      <c r="B95" s="40" t="s">
        <v>40</v>
      </c>
      <c r="C95" s="171"/>
      <c r="D95" s="171"/>
      <c r="E95" s="17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3">
        <f>-Q91+Q93</f>
        <v>0</v>
      </c>
      <c r="R95" s="43">
        <f t="shared" ref="R95:U95" si="26">-R91+R93</f>
        <v>0</v>
      </c>
      <c r="S95" s="43">
        <f t="shared" si="26"/>
        <v>0</v>
      </c>
      <c r="T95" s="43">
        <f t="shared" ref="T95" si="27">-T91+T93</f>
        <v>0</v>
      </c>
      <c r="U95" s="43">
        <f t="shared" si="26"/>
        <v>0</v>
      </c>
      <c r="V95" s="42"/>
      <c r="W95" s="42">
        <f>SUM(Q95:U95)</f>
        <v>0</v>
      </c>
    </row>
    <row r="96" spans="2:23" hidden="1" x14ac:dyDescent="0.2">
      <c r="B96" s="35"/>
      <c r="C96" s="168"/>
      <c r="D96" s="168"/>
      <c r="E96" s="168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12"/>
      <c r="R96" s="12"/>
      <c r="S96" s="12"/>
      <c r="T96" s="12"/>
      <c r="U96" s="12"/>
      <c r="V96" s="12"/>
      <c r="W96" s="12"/>
    </row>
    <row r="97" spans="2:23" x14ac:dyDescent="0.2">
      <c r="B97" s="35"/>
      <c r="C97" s="168"/>
      <c r="D97" s="168"/>
      <c r="E97" s="168"/>
      <c r="F97" s="35"/>
      <c r="G97" s="35"/>
      <c r="H97" s="35"/>
      <c r="I97" s="35"/>
      <c r="J97" s="35"/>
      <c r="K97" s="35"/>
      <c r="L97" s="35"/>
      <c r="M97" s="35"/>
      <c r="P97" s="35"/>
      <c r="Q97" s="12" t="str">
        <f>Q5</f>
        <v>Year 1</v>
      </c>
      <c r="R97" s="12" t="str">
        <f>R5</f>
        <v>Year 2</v>
      </c>
      <c r="S97" s="12" t="str">
        <f>S5</f>
        <v>Year 3</v>
      </c>
      <c r="T97" s="12" t="str">
        <f>T5</f>
        <v>Year 4</v>
      </c>
      <c r="U97" s="12" t="str">
        <f>U5</f>
        <v>Year 5</v>
      </c>
      <c r="V97" s="12"/>
      <c r="W97" s="12" t="str">
        <f>W5</f>
        <v>Total</v>
      </c>
    </row>
    <row r="98" spans="2:23" x14ac:dyDescent="0.2">
      <c r="C98" s="153"/>
      <c r="D98" s="153"/>
      <c r="E98" s="153"/>
    </row>
    <row r="100" spans="2:23" x14ac:dyDescent="0.2">
      <c r="B100" s="35"/>
    </row>
    <row r="102" spans="2:23" x14ac:dyDescent="0.2">
      <c r="B102" s="182" t="s">
        <v>90</v>
      </c>
    </row>
  </sheetData>
  <mergeCells count="3">
    <mergeCell ref="C83:J83"/>
    <mergeCell ref="Y6:AD6"/>
    <mergeCell ref="B35:O35"/>
  </mergeCells>
  <printOptions horizontalCentered="1"/>
  <pageMargins left="0.25" right="0.25" top="0.25" bottom="0.5" header="0.3" footer="0.3"/>
  <pageSetup scale="60" fitToHeight="0" orientation="landscape" r:id="rId1"/>
  <headerFooter alignWithMargins="0">
    <oddFooter xml:space="preserve">&amp;Lprinted on &amp;D&amp;Rrev. 4/4/2017
</oddFooter>
  </headerFooter>
  <rowBreaks count="1" manualBreakCount="1">
    <brk id="63" min="1" max="22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(Name of Grant, PI Last Name)</vt:lpstr>
      <vt:lpstr>Sheet1</vt:lpstr>
      <vt:lpstr>'(Name of Grant, PI Last Name)'!Print_Area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Ashley</dc:creator>
  <cp:lastModifiedBy>David Jaquez</cp:lastModifiedBy>
  <cp:lastPrinted>2017-04-04T22:07:26Z</cp:lastPrinted>
  <dcterms:created xsi:type="dcterms:W3CDTF">2014-07-31T22:36:56Z</dcterms:created>
  <dcterms:modified xsi:type="dcterms:W3CDTF">2017-04-07T20:16:33Z</dcterms:modified>
</cp:coreProperties>
</file>